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ES TRANSPARENCIA\4. Archivos enviados al 3 de agosto de 2020\"/>
    </mc:Choice>
  </mc:AlternateContent>
  <bookViews>
    <workbookView xWindow="0" yWindow="0" windowWidth="20490" windowHeight="7755"/>
  </bookViews>
  <sheets>
    <sheet name="CONTRATOS CNMH" sheetId="4" r:id="rId1"/>
  </sheets>
  <externalReferences>
    <externalReference r:id="rId2"/>
  </externalReferences>
  <definedNames>
    <definedName name="_xlnm._FilterDatabase" localSheetId="0" hidden="1">'CONTRATOS CNMH'!$A$1:$M$347</definedName>
  </definedNames>
  <calcPr calcId="152511"/>
  <customWorkbookViews>
    <customWorkbookView name="Filtro 1" guid="{B2D68F20-3D48-416A-AD9C-4BC0ACF1838F}" maximized="1" windowWidth="0" windowHeight="0" activeSheetId="0"/>
  </customWorkbookViews>
</workbook>
</file>

<file path=xl/calcChain.xml><?xml version="1.0" encoding="utf-8"?>
<calcChain xmlns="http://schemas.openxmlformats.org/spreadsheetml/2006/main">
  <c r="K310" i="4" l="1"/>
  <c r="K309" i="4"/>
  <c r="K308" i="4"/>
  <c r="K307" i="4"/>
  <c r="K295" i="4"/>
  <c r="K294" i="4"/>
  <c r="K293" i="4"/>
  <c r="K257" i="4"/>
  <c r="K243" i="4"/>
  <c r="K242" i="4"/>
  <c r="K241" i="4"/>
  <c r="K240" i="4"/>
  <c r="K149" i="4"/>
  <c r="K129" i="4"/>
  <c r="K109" i="4"/>
  <c r="K41" i="4"/>
  <c r="K316" i="4"/>
  <c r="K305" i="4"/>
  <c r="K227" i="4"/>
  <c r="K162" i="4"/>
  <c r="K97" i="4"/>
  <c r="K76" i="4"/>
  <c r="K13" i="4"/>
  <c r="K327" i="4"/>
  <c r="K326" i="4"/>
  <c r="K325" i="4"/>
  <c r="K324" i="4"/>
  <c r="K323" i="4"/>
  <c r="K322" i="4"/>
  <c r="K321" i="4"/>
  <c r="K320" i="4"/>
  <c r="K318" i="4"/>
  <c r="K317" i="4"/>
  <c r="K315" i="4"/>
  <c r="K314" i="4"/>
  <c r="K313" i="4"/>
  <c r="K312" i="4"/>
  <c r="K306" i="4"/>
  <c r="K304" i="4"/>
  <c r="K303" i="4"/>
  <c r="K302" i="4"/>
  <c r="K301" i="4"/>
  <c r="K300" i="4"/>
  <c r="K299" i="4"/>
  <c r="K298" i="4"/>
  <c r="K297" i="4"/>
  <c r="K296"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8" i="4"/>
  <c r="K256" i="4"/>
  <c r="K255" i="4"/>
  <c r="K254" i="4"/>
  <c r="K253" i="4"/>
  <c r="K252" i="4"/>
  <c r="K251" i="4"/>
  <c r="K250" i="4"/>
  <c r="K249" i="4"/>
  <c r="K248" i="4"/>
  <c r="K247" i="4"/>
  <c r="K246" i="4"/>
  <c r="K245" i="4"/>
  <c r="K244" i="4"/>
  <c r="K239" i="4"/>
  <c r="K238" i="4"/>
  <c r="K237" i="4"/>
  <c r="K236" i="4"/>
  <c r="K235" i="4"/>
  <c r="K234" i="4"/>
  <c r="K233" i="4"/>
  <c r="K232" i="4"/>
  <c r="K231" i="4"/>
  <c r="K230" i="4"/>
  <c r="K229" i="4"/>
  <c r="K228" i="4"/>
  <c r="K226" i="4"/>
  <c r="K225" i="4"/>
  <c r="K224" i="4"/>
  <c r="K223" i="4"/>
  <c r="K222" i="4"/>
  <c r="K221" i="4"/>
  <c r="K220" i="4"/>
  <c r="K219" i="4"/>
  <c r="K218" i="4"/>
  <c r="K217" i="4"/>
  <c r="K216" i="4"/>
  <c r="K215" i="4"/>
  <c r="K214" i="4"/>
  <c r="K213" i="4"/>
  <c r="K212" i="4"/>
  <c r="K211" i="4"/>
  <c r="K210" i="4"/>
  <c r="K209" i="4"/>
  <c r="K208" i="4"/>
  <c r="K207" i="4"/>
  <c r="K206" i="4"/>
  <c r="K205" i="4"/>
  <c r="K202" i="4"/>
  <c r="K201" i="4"/>
  <c r="K200" i="4"/>
  <c r="K199" i="4"/>
  <c r="K198" i="4"/>
  <c r="K197" i="4"/>
  <c r="K196" i="4"/>
  <c r="K195" i="4"/>
  <c r="K194" i="4"/>
  <c r="K193" i="4"/>
  <c r="K190" i="4"/>
  <c r="K189" i="4"/>
  <c r="K188" i="4"/>
  <c r="K187" i="4"/>
  <c r="K186" i="4"/>
  <c r="K185" i="4"/>
  <c r="K182" i="4"/>
  <c r="K181" i="4"/>
  <c r="K180" i="4"/>
  <c r="K179" i="4"/>
  <c r="K178" i="4"/>
  <c r="K177" i="4"/>
  <c r="K176" i="4"/>
  <c r="K175" i="4"/>
  <c r="K174" i="4"/>
  <c r="K173" i="4"/>
  <c r="K172" i="4"/>
  <c r="K171" i="4"/>
  <c r="K170" i="4"/>
  <c r="K169" i="4"/>
  <c r="K168" i="4"/>
  <c r="K167" i="4"/>
  <c r="K166" i="4"/>
  <c r="K165" i="4"/>
  <c r="K161" i="4"/>
  <c r="K160" i="4"/>
  <c r="K159" i="4"/>
  <c r="K158" i="4"/>
  <c r="K157" i="4"/>
  <c r="K156" i="4"/>
  <c r="K155" i="4"/>
  <c r="K154" i="4"/>
  <c r="K153" i="4"/>
  <c r="K152" i="4"/>
  <c r="K151" i="4"/>
  <c r="K150" i="4"/>
  <c r="K148" i="4"/>
  <c r="K147" i="4"/>
  <c r="K146" i="4"/>
  <c r="K145" i="4"/>
  <c r="K144" i="4"/>
  <c r="K143" i="4"/>
  <c r="K142" i="4"/>
  <c r="K141" i="4"/>
  <c r="K140" i="4"/>
  <c r="K139" i="4"/>
  <c r="K138" i="4"/>
  <c r="K137" i="4"/>
  <c r="K136" i="4"/>
  <c r="K135" i="4"/>
  <c r="K134" i="4"/>
  <c r="K133" i="4"/>
  <c r="K130" i="4"/>
  <c r="K128" i="4"/>
  <c r="K127" i="4"/>
  <c r="K126" i="4"/>
  <c r="K125" i="4"/>
  <c r="K124" i="4"/>
  <c r="K123" i="4"/>
  <c r="K122" i="4"/>
  <c r="K121" i="4"/>
  <c r="K120" i="4"/>
  <c r="K119" i="4"/>
  <c r="K118" i="4"/>
  <c r="K117" i="4"/>
  <c r="K116" i="4"/>
  <c r="K115" i="4"/>
  <c r="K114" i="4"/>
  <c r="K113" i="4"/>
  <c r="K112" i="4"/>
  <c r="K111" i="4"/>
  <c r="K110" i="4"/>
  <c r="K108" i="4"/>
  <c r="K107" i="4"/>
  <c r="K106" i="4"/>
  <c r="K105" i="4"/>
  <c r="K104" i="4"/>
  <c r="K103" i="4"/>
  <c r="K102" i="4"/>
  <c r="K101" i="4"/>
  <c r="K100" i="4"/>
  <c r="K99" i="4"/>
  <c r="K98" i="4"/>
  <c r="K96" i="4"/>
  <c r="K95" i="4"/>
  <c r="K94" i="4"/>
  <c r="K93" i="4"/>
  <c r="K92" i="4"/>
  <c r="K91" i="4"/>
  <c r="K90" i="4"/>
  <c r="K89" i="4"/>
  <c r="K88" i="4"/>
  <c r="K87" i="4"/>
  <c r="K86" i="4"/>
  <c r="K85" i="4"/>
  <c r="K84" i="4"/>
  <c r="K83" i="4"/>
  <c r="K82" i="4"/>
  <c r="K81" i="4"/>
  <c r="K80" i="4"/>
  <c r="K79" i="4"/>
  <c r="K78" i="4"/>
  <c r="K77" i="4"/>
  <c r="K75" i="4"/>
  <c r="K74" i="4"/>
  <c r="K73" i="4"/>
  <c r="K71" i="4"/>
  <c r="K70" i="4"/>
  <c r="K69" i="4"/>
  <c r="K68" i="4"/>
  <c r="K67" i="4"/>
  <c r="K66" i="4"/>
  <c r="K65" i="4"/>
  <c r="K64" i="4"/>
  <c r="K63" i="4"/>
  <c r="K62" i="4"/>
  <c r="K61" i="4"/>
  <c r="K60" i="4"/>
  <c r="K59" i="4"/>
  <c r="K58" i="4"/>
  <c r="K57" i="4"/>
  <c r="K56" i="4"/>
  <c r="K55" i="4"/>
  <c r="K54" i="4"/>
  <c r="K53" i="4"/>
  <c r="K50" i="4"/>
  <c r="K49" i="4"/>
  <c r="K48" i="4"/>
  <c r="K47" i="4"/>
  <c r="K46" i="4"/>
  <c r="K45" i="4"/>
  <c r="K44" i="4"/>
  <c r="K43" i="4"/>
  <c r="K42" i="4"/>
  <c r="K40" i="4"/>
  <c r="K39" i="4"/>
  <c r="K38" i="4"/>
  <c r="K37" i="4"/>
  <c r="K36" i="4"/>
  <c r="K35" i="4"/>
  <c r="K34" i="4"/>
  <c r="K33" i="4"/>
  <c r="K32" i="4"/>
  <c r="K31" i="4"/>
  <c r="K30" i="4"/>
  <c r="K29" i="4"/>
  <c r="K28" i="4"/>
  <c r="K27" i="4"/>
  <c r="K26" i="4"/>
  <c r="K25" i="4"/>
  <c r="K24" i="4"/>
  <c r="K23" i="4"/>
  <c r="K22" i="4"/>
  <c r="K21" i="4"/>
  <c r="K20" i="4"/>
  <c r="K19" i="4"/>
  <c r="K18" i="4"/>
  <c r="K17" i="4"/>
  <c r="K16" i="4"/>
  <c r="K15" i="4"/>
  <c r="K14" i="4"/>
  <c r="K12" i="4"/>
  <c r="K11" i="4"/>
  <c r="K10" i="4"/>
  <c r="K9" i="4"/>
  <c r="K8" i="4"/>
  <c r="K7" i="4"/>
  <c r="K6" i="4"/>
  <c r="K5" i="4"/>
  <c r="K4" i="4"/>
  <c r="K3" i="4"/>
  <c r="K2" i="4"/>
</calcChain>
</file>

<file path=xl/sharedStrings.xml><?xml version="1.0" encoding="utf-8"?>
<sst xmlns="http://schemas.openxmlformats.org/spreadsheetml/2006/main" count="2197" uniqueCount="1089">
  <si>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</si>
  <si>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</si>
  <si>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</si>
  <si>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</si>
  <si>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</si>
  <si>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</si>
  <si>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</si>
  <si>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</si>
  <si>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</si>
  <si>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</si>
  <si>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</si>
  <si>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</si>
  <si>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</si>
  <si>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</si>
  <si>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</si>
  <si>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</si>
  <si>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</si>
  <si>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</si>
  <si>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</si>
  <si>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</si>
  <si>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</si>
  <si>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</si>
  <si>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</si>
  <si>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</si>
  <si>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</si>
  <si>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</si>
  <si>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</si>
  <si>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</si>
  <si>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</si>
  <si>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</si>
  <si>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</si>
  <si>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</si>
  <si>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</si>
  <si>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</si>
  <si>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</si>
  <si>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</si>
  <si>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</si>
  <si>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</si>
  <si>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</si>
  <si>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</si>
  <si>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</si>
  <si>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</si>
  <si>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</si>
  <si>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</si>
  <si>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</si>
  <si>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</si>
  <si>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</si>
  <si>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</si>
  <si>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</si>
  <si>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</si>
  <si>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</si>
  <si>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</si>
  <si>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</si>
  <si>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</si>
  <si>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</si>
  <si>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</si>
  <si>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</si>
  <si>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</si>
  <si>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</si>
  <si>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</si>
  <si>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</si>
  <si>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</si>
  <si>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</si>
  <si>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</si>
  <si>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</si>
  <si>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</si>
  <si>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</si>
  <si>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</si>
  <si>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</si>
  <si>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</si>
  <si>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</si>
  <si>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</si>
  <si>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</si>
  <si>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</si>
  <si>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</si>
  <si>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</si>
  <si>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</si>
  <si>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</si>
  <si>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</si>
  <si>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</si>
  <si>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</si>
  <si>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</si>
  <si>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</si>
  <si>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</si>
  <si>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</si>
  <si>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</si>
  <si>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</si>
  <si>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</si>
  <si>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</si>
  <si>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</si>
  <si>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</si>
  <si>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</si>
  <si>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</si>
  <si>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</si>
  <si>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</si>
  <si>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</si>
  <si>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</si>
  <si>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</si>
  <si>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</si>
  <si>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</si>
  <si>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</si>
  <si>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</si>
  <si>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</si>
  <si>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</si>
  <si>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</si>
  <si>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</si>
  <si>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</si>
  <si>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</si>
  <si>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</si>
  <si>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</si>
  <si>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</si>
  <si>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</si>
  <si>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</si>
  <si>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</si>
  <si>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</si>
  <si>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</si>
  <si>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</si>
  <si>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</si>
  <si>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</si>
  <si>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</si>
  <si>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</si>
  <si>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</si>
  <si>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</si>
  <si>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</si>
  <si>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</si>
  <si>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</si>
  <si>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</si>
  <si>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</si>
  <si>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</si>
  <si>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</si>
  <si>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</si>
  <si>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</si>
  <si>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</si>
  <si>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</si>
  <si>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</si>
  <si>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</si>
  <si>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</si>
  <si>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</si>
  <si>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</si>
  <si>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</si>
  <si>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</si>
  <si>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</si>
  <si>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</si>
  <si>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</si>
  <si>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</si>
  <si>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</si>
  <si>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</si>
  <si>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</si>
  <si>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</si>
  <si>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</si>
  <si>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</si>
  <si>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</si>
  <si>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</si>
  <si>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</si>
  <si>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</si>
  <si>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</si>
  <si>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</si>
  <si>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</si>
  <si>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</si>
  <si>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</si>
  <si>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</si>
  <si>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</si>
  <si>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</si>
  <si>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</si>
  <si>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</si>
  <si>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</si>
  <si>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</si>
  <si>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</si>
  <si>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</si>
  <si>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</si>
  <si>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</si>
  <si>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</si>
  <si>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</si>
  <si>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</si>
  <si>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</si>
  <si>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</si>
  <si>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</si>
  <si>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</si>
  <si>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</si>
  <si>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</si>
  <si>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</si>
  <si>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</si>
  <si>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</si>
  <si>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</si>
  <si>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</si>
  <si>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</si>
  <si>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</si>
  <si>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</si>
  <si>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</si>
  <si>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</si>
  <si>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</si>
  <si>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</si>
  <si>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</si>
  <si>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</si>
  <si>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</si>
  <si>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</si>
  <si>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</si>
  <si>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</si>
  <si>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</si>
  <si>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</si>
  <si>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</si>
  <si>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</si>
  <si>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</si>
  <si>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</si>
  <si>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</si>
  <si>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</si>
  <si>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</si>
  <si>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</si>
  <si>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</si>
  <si>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</si>
  <si>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</si>
  <si>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</si>
  <si>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</si>
  <si>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</si>
  <si>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</si>
  <si>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</si>
  <si>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</si>
  <si>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</si>
  <si>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</si>
  <si>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</si>
  <si>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</si>
  <si>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</si>
  <si>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</si>
  <si>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</si>
  <si>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</si>
  <si>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</si>
  <si>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</si>
  <si>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</si>
  <si>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</si>
  <si>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</si>
  <si>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</si>
  <si>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</si>
  <si>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</si>
  <si>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</si>
  <si>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</si>
  <si>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</si>
  <si>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</si>
  <si>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</si>
  <si>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</si>
  <si>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</si>
  <si>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</si>
  <si>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</si>
  <si>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</si>
  <si>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</si>
  <si>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</si>
  <si>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</si>
  <si>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</si>
  <si>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</si>
  <si>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</si>
  <si>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</si>
  <si>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</si>
  <si>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</si>
  <si>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</si>
  <si>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</si>
  <si>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</si>
  <si>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</si>
  <si>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</si>
  <si>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</si>
  <si>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</si>
  <si>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</si>
  <si>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</si>
  <si>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</si>
  <si>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</si>
  <si>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</si>
  <si>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</si>
  <si>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</si>
  <si>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</si>
  <si>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</si>
  <si>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</si>
  <si>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</si>
  <si>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</si>
  <si>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</si>
  <si>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</si>
  <si>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</si>
  <si>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</si>
  <si>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</si>
  <si>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</si>
  <si>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</si>
  <si>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</si>
  <si>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</si>
  <si>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</si>
  <si>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</si>
  <si>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</si>
  <si>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</si>
  <si>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</si>
  <si>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</si>
  <si>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</si>
  <si>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</si>
  <si>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</si>
  <si>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</si>
  <si>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</si>
  <si>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</si>
  <si>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</si>
  <si>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</si>
  <si>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</si>
  <si>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</si>
  <si>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</si>
  <si>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</si>
  <si>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</si>
  <si>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</si>
  <si>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</si>
  <si>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</si>
  <si>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</si>
  <si>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</si>
  <si>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</si>
  <si>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</si>
  <si>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</si>
  <si>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</si>
  <si>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</si>
  <si>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</si>
  <si>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</si>
  <si>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</si>
  <si>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</si>
  <si>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</si>
  <si>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</si>
  <si>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</si>
  <si>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</si>
  <si>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</si>
  <si>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</si>
  <si>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</si>
  <si>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</si>
  <si>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</si>
  <si>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</si>
  <si>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</si>
  <si>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</si>
  <si>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</si>
  <si>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</si>
  <si>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</si>
  <si>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</si>
  <si>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</si>
  <si>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</si>
  <si>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</si>
  <si>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</si>
  <si>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</si>
  <si>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</si>
  <si>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</si>
  <si>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</si>
  <si>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</si>
  <si>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</si>
  <si>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</si>
  <si>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</si>
  <si>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</si>
  <si>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</si>
  <si>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</si>
  <si>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</si>
  <si>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</si>
  <si>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</si>
  <si>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</si>
  <si>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</si>
  <si>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</si>
  <si>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</si>
  <si>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</si>
  <si>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</si>
  <si>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</si>
  <si>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</si>
  <si>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</si>
  <si>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</si>
  <si>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</si>
  <si>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</si>
  <si>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</si>
  <si>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</si>
  <si>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</si>
  <si>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</si>
  <si>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</si>
  <si>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</si>
  <si>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</si>
  <si>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</si>
  <si>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</si>
  <si>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</si>
  <si>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</si>
  <si>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</si>
  <si>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</si>
  <si>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</si>
  <si>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</si>
  <si>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</si>
  <si>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</si>
  <si>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</si>
  <si>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</si>
  <si>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</si>
  <si>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</si>
  <si>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</si>
  <si>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</si>
  <si>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</si>
  <si>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</si>
  <si>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</si>
  <si>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</si>
  <si>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</si>
  <si>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</si>
  <si>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</si>
  <si>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</si>
  <si>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</si>
  <si>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</si>
  <si>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</si>
  <si>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</si>
  <si>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</si>
  <si>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</si>
  <si>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</si>
  <si>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</si>
  <si>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</si>
  <si>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</si>
  <si>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</si>
  <si>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</si>
  <si>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</si>
  <si>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</si>
  <si>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</si>
  <si>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</si>
  <si>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</si>
  <si>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</si>
  <si>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</si>
  <si>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</si>
  <si>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</si>
  <si>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</si>
  <si>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</si>
  <si>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</si>
  <si>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</si>
  <si>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</si>
  <si>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</si>
  <si>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</si>
  <si>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</si>
  <si>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</si>
  <si>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</si>
  <si>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</si>
  <si>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</si>
  <si>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</si>
  <si>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</si>
  <si>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</si>
  <si>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</si>
  <si>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</si>
  <si>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</si>
  <si>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</si>
  <si>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</si>
  <si>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</si>
  <si>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</si>
  <si>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</si>
  <si>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</si>
  <si>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</si>
  <si>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</si>
  <si>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</si>
  <si>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</si>
  <si>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</si>
  <si>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</si>
  <si>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</si>
  <si>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</si>
  <si>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</si>
  <si>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</si>
  <si>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</si>
  <si>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</si>
  <si>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</si>
  <si>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</si>
  <si>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</si>
  <si>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</si>
  <si>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</si>
  <si>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</si>
  <si>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</si>
  <si>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</si>
  <si>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</si>
  <si>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</si>
  <si>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</si>
  <si>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</si>
  <si>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</si>
  <si>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</si>
  <si>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</si>
  <si>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</si>
  <si>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</si>
  <si>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</si>
  <si>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</si>
  <si>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</si>
  <si>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</si>
  <si>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</si>
  <si>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</si>
  <si>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</si>
  <si>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</si>
  <si>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</si>
  <si>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</si>
  <si>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</si>
  <si>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</si>
  <si>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</si>
  <si>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</si>
  <si>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</si>
  <si>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</si>
  <si>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</si>
  <si>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</si>
  <si>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</si>
  <si>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</si>
  <si>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</si>
  <si>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</si>
  <si>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</si>
  <si>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</si>
  <si>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</si>
  <si>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</si>
  <si>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</si>
  <si>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</si>
  <si>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</si>
  <si>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</si>
  <si>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</si>
  <si>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</si>
  <si>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</si>
  <si>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</si>
  <si>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</si>
  <si>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</si>
  <si>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</si>
  <si>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</si>
  <si>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</si>
  <si>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</si>
  <si>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</si>
  <si>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</si>
  <si>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</si>
  <si>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</si>
  <si>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</si>
  <si>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</si>
  <si>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</si>
  <si>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</si>
  <si>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</si>
  <si>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 xml:space="preserve"> 252-2020</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</si>
  <si>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</si>
  <si>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</si>
  <si>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</si>
  <si>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</si>
  <si>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</si>
  <si>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</si>
  <si>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</si>
  <si>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</si>
  <si>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</si>
  <si>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</si>
  <si>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</si>
  <si>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</si>
  <si>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</si>
  <si>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</si>
  <si>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</si>
  <si>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</si>
  <si>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</si>
  <si>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</si>
  <si>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</si>
  <si>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</si>
  <si>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</si>
  <si>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</si>
  <si>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</si>
  <si>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</si>
  <si>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</si>
  <si>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</si>
  <si>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</si>
  <si>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</si>
  <si>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</si>
  <si>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</si>
  <si>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</si>
  <si>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</si>
  <si>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</si>
  <si>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</si>
  <si>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</si>
  <si>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</si>
  <si>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</si>
  <si>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</si>
  <si>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</si>
  <si>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</si>
  <si>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</si>
  <si>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</si>
  <si>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</si>
  <si>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</si>
  <si>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</si>
  <si>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</si>
  <si>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</si>
  <si>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</si>
  <si>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</si>
  <si>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</si>
  <si>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</si>
  <si>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</si>
  <si>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</si>
  <si>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</si>
  <si>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</si>
  <si>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</si>
  <si>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</si>
  <si>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</si>
  <si>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</si>
  <si>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</si>
  <si>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</si>
  <si>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</si>
  <si>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</si>
  <si>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</si>
  <si>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</si>
  <si>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</si>
  <si>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</si>
  <si>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</si>
  <si>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</si>
  <si>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</si>
  <si>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</si>
  <si>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</si>
  <si>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</si>
  <si>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</si>
  <si>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</si>
  <si>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</si>
  <si>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</si>
  <si>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</si>
  <si>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</si>
  <si>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</si>
  <si>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</si>
  <si>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</si>
  <si>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</si>
  <si>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</si>
  <si>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</si>
  <si>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</si>
  <si>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</si>
  <si>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</si>
  <si>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</si>
  <si>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</si>
  <si>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</si>
  <si>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</si>
  <si>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</si>
  <si>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</si>
  <si>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</si>
  <si>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</si>
  <si>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</si>
  <si>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</si>
  <si>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</si>
  <si>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</si>
  <si>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</si>
  <si>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</si>
  <si>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</si>
  <si>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</si>
  <si>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</si>
  <si>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</si>
  <si>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</si>
  <si>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</si>
  <si>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</si>
  <si>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</si>
  <si>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</si>
  <si>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</si>
  <si>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</si>
  <si>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</si>
  <si>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</si>
  <si>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</si>
  <si>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</si>
  <si>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</si>
  <si>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</si>
  <si>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</si>
  <si>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</si>
  <si>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</si>
  <si>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</si>
  <si>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</si>
  <si>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</si>
  <si>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</si>
  <si>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</si>
  <si>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</si>
  <si>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</si>
  <si>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</si>
  <si>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</si>
  <si>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</si>
  <si>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</si>
  <si>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</si>
  <si>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</si>
  <si>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</si>
  <si>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</si>
  <si>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</si>
  <si>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</si>
  <si>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</si>
  <si>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</si>
  <si>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</si>
  <si>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</si>
  <si>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</si>
  <si>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</si>
  <si>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</si>
  <si>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</si>
  <si>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</si>
  <si>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</si>
  <si>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</si>
  <si>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</si>
  <si>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</si>
  <si>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</si>
  <si>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</si>
  <si>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</si>
  <si>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</si>
  <si>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</si>
  <si>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</si>
  <si>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</si>
  <si>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</si>
  <si>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</si>
  <si>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</si>
  <si>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</si>
  <si>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</si>
  <si>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</si>
  <si>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</si>
  <si>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</si>
  <si>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</si>
  <si>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</si>
  <si>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</si>
  <si>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</si>
  <si>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</si>
  <si>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</si>
  <si>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</si>
  <si>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</si>
  <si>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</si>
  <si>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</si>
  <si>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</si>
  <si>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</si>
  <si>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</si>
  <si>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</si>
  <si>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</si>
  <si>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</si>
  <si>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</si>
  <si>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</si>
  <si>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</si>
  <si>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</si>
  <si>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</si>
  <si>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</si>
  <si>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</si>
  <si>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</si>
  <si>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</si>
  <si>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</si>
  <si>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</si>
  <si>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</si>
  <si>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</si>
  <si>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</si>
  <si>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</si>
  <si>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</si>
  <si>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</si>
  <si>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</si>
  <si>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</si>
  <si>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</si>
  <si>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</si>
  <si>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</si>
  <si>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</si>
  <si>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</si>
  <si>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</si>
  <si>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</si>
  <si>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</si>
  <si>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</si>
  <si>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</si>
  <si>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</si>
  <si>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</si>
  <si>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</si>
  <si>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</si>
  <si>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</si>
  <si>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</si>
  <si>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</si>
  <si>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</si>
  <si>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</si>
  <si>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</si>
  <si>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</si>
  <si>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</si>
  <si>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</si>
  <si>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</si>
  <si>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</si>
  <si>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</si>
  <si>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</si>
  <si>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</si>
  <si>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</si>
  <si>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</si>
  <si>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</si>
  <si>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</si>
  <si>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</si>
  <si>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</si>
  <si>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</si>
  <si>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</si>
  <si>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</si>
  <si>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</si>
  <si>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</si>
  <si>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</si>
  <si>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</si>
  <si>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</si>
  <si>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</si>
  <si>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</si>
  <si>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</si>
  <si>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</si>
  <si>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</si>
  <si>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</si>
  <si>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</si>
  <si>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</si>
  <si>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</si>
  <si>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</si>
  <si>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</si>
  <si>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</si>
  <si>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</si>
  <si>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</si>
  <si>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</si>
  <si>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</si>
  <si>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</si>
  <si>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</si>
  <si>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</si>
  <si>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</si>
  <si>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</si>
  <si>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</si>
  <si>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</si>
  <si>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</si>
  <si>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</si>
  <si>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</si>
  <si>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</si>
  <si>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</si>
  <si>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</si>
  <si>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</si>
  <si>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</si>
  <si>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</si>
  <si>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</si>
  <si>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</si>
  <si>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</si>
  <si>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</si>
  <si>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</si>
  <si>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</si>
  <si>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</si>
  <si>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</si>
  <si>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</si>
  <si>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</si>
  <si>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</si>
  <si>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</si>
  <si>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</si>
  <si>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</si>
  <si>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</si>
  <si>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</si>
  <si>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</si>
  <si>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</si>
  <si>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</si>
  <si>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</si>
  <si>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</si>
  <si>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</si>
  <si>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</si>
  <si>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</si>
  <si>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</si>
  <si>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</si>
  <si>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</si>
  <si>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</si>
  <si>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</si>
  <si>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</si>
  <si>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</si>
  <si>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</si>
  <si>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</si>
  <si>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</si>
  <si>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</si>
  <si>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</si>
  <si>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</si>
  <si>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</si>
  <si>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</si>
  <si>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</si>
  <si>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</si>
  <si>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</si>
  <si>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</si>
  <si>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</si>
  <si>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</si>
  <si>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</si>
  <si>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</si>
  <si>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</si>
  <si>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</si>
  <si>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</si>
  <si>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</si>
  <si>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</si>
  <si>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</si>
  <si>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</si>
  <si>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</si>
  <si>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</si>
  <si>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</si>
  <si>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</si>
  <si>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</si>
  <si>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</si>
  <si>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</si>
  <si>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</si>
  <si>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</si>
  <si>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</si>
  <si>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</si>
  <si>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</si>
  <si>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</si>
  <si>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</si>
  <si>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</si>
  <si>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</si>
  <si>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</si>
  <si>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</si>
  <si>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</si>
  <si>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</si>
  <si>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</si>
  <si>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</si>
  <si>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</si>
  <si>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</si>
  <si>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</si>
  <si>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</si>
  <si>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</si>
  <si>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</si>
  <si>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</si>
  <si>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</si>
  <si>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</si>
  <si>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</si>
  <si>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</si>
  <si>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</si>
  <si>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</si>
  <si>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</si>
  <si>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</si>
  <si>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</si>
  <si>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</si>
  <si>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</si>
  <si>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</si>
  <si>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</si>
  <si>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</si>
  <si>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</si>
  <si>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</si>
  <si>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</si>
  <si>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</si>
  <si>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</si>
  <si>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</si>
  <si>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</si>
  <si>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</si>
  <si>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</si>
  <si>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</si>
  <si>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</si>
  <si>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</si>
  <si>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</si>
  <si>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</si>
  <si>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</si>
  <si>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</si>
  <si>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</si>
  <si>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</si>
  <si>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</si>
  <si>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</si>
  <si>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</si>
  <si>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</si>
  <si>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</si>
  <si>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</si>
  <si>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</si>
  <si>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</si>
  <si>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</si>
  <si>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</si>
  <si>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</si>
  <si>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</si>
  <si>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</si>
  <si>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</si>
  <si>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</si>
  <si>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</si>
  <si>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</si>
  <si>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</si>
  <si>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</si>
  <si>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</si>
  <si>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</si>
  <si>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</si>
  <si>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</si>
  <si>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</si>
  <si>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</si>
  <si>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</si>
  <si>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</si>
  <si>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</si>
  <si>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</si>
  <si>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</si>
  <si>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</si>
  <si>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</si>
  <si>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</si>
  <si>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</si>
  <si>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</si>
  <si>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</si>
  <si>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</si>
  <si>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</si>
  <si>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</si>
  <si>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</si>
  <si>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</si>
  <si>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</si>
  <si>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</si>
  <si>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</si>
  <si>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</si>
  <si>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</si>
  <si>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</si>
  <si>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</si>
  <si>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</si>
  <si>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</si>
  <si>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</si>
  <si>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</si>
  <si>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</si>
  <si>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</si>
  <si>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</si>
  <si>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</si>
  <si>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</si>
  <si>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</si>
  <si>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</si>
  <si>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</si>
  <si>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</si>
  <si>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</si>
  <si>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</si>
  <si>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</si>
  <si>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</si>
  <si>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</si>
  <si>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</si>
  <si>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</si>
  <si>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</si>
  <si>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</si>
  <si>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</si>
  <si>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</si>
  <si>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</si>
  <si>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</si>
  <si>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</si>
  <si>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</si>
  <si>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</si>
  <si>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</si>
  <si>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</si>
  <si>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</si>
  <si>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</si>
  <si>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</si>
  <si>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</si>
  <si>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</si>
  <si>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</si>
  <si>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</si>
  <si>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</si>
  <si>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</si>
  <si>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</si>
  <si>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</si>
  <si>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</si>
  <si>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</si>
  <si>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</si>
  <si>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</si>
  <si>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</si>
  <si>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</si>
  <si>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</si>
  <si>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</si>
  <si>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</si>
  <si>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</si>
  <si>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</si>
  <si>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</si>
  <si>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</si>
  <si>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</si>
  <si>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</si>
  <si>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</si>
  <si>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</si>
  <si>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</si>
  <si>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</si>
  <si>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</si>
  <si>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</si>
  <si>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</si>
  <si>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</si>
  <si>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</si>
  <si>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</si>
  <si>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</si>
  <si>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</si>
  <si>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</si>
  <si>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</si>
  <si>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</si>
  <si>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</si>
  <si>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</si>
  <si>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</si>
  <si>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</si>
  <si>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</si>
  <si>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</si>
  <si>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</si>
  <si>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</si>
  <si>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</si>
  <si>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</si>
  <si>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</si>
  <si>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</si>
  <si>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</si>
  <si>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</si>
  <si>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</si>
  <si>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</si>
  <si>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</si>
  <si>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</si>
  <si>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</si>
  <si>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</si>
  <si>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</si>
  <si>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</si>
  <si>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</si>
  <si>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</si>
  <si>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</si>
  <si>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</si>
  <si>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</si>
  <si>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</si>
  <si>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</si>
  <si>
    <t>341-2020</t>
  </si>
  <si>
    <t>342-2020</t>
  </si>
  <si>
    <t>343-2020</t>
  </si>
  <si>
    <t>344-2020</t>
  </si>
  <si>
    <t>345-2020</t>
  </si>
  <si>
    <t>346-2020</t>
  </si>
  <si>
    <t>347-2020</t>
  </si>
  <si>
    <t>348-2020</t>
  </si>
  <si>
    <t>349-2020</t>
  </si>
  <si>
    <t>350-2020</t>
  </si>
  <si>
    <t>351-2020</t>
  </si>
  <si>
    <t>352-2020</t>
  </si>
  <si>
    <t>JULIAN LEONARDO LANDINEZ NUÑEZ</t>
  </si>
  <si>
    <t>LAURA ALEJANDRA OLIVEROS HERNANDEZ</t>
  </si>
  <si>
    <t>PAOLA ALEXANDRA ORJUELA OLMOS</t>
  </si>
  <si>
    <t>CARLOS ANTONIO ZAMBRANO BURBANO</t>
  </si>
  <si>
    <t>LEIDY PAOLA TORO BAUTISTA</t>
  </si>
  <si>
    <t>MARÍA VICTORIA DUQUE LOPEZ</t>
  </si>
  <si>
    <t>LILIANA VILLEGAS ROLDAN</t>
  </si>
  <si>
    <t>UNIVERSIDAD SERGIO ARBOLEDA</t>
  </si>
  <si>
    <t>OSCAR ANDRES GUZMAN MAYOR</t>
  </si>
  <si>
    <t>JOHANNA MARCELA JIMENEZ MOSQUERA</t>
  </si>
  <si>
    <t>860351894-3</t>
  </si>
  <si>
    <t>CONVENIO DE ASOCIACIÓN</t>
  </si>
  <si>
    <t>Prestar servicios profesionales para el desarrollo de las actividades necesarias para la preservación digital de los documentos de archivos de la Dirección de Archivos de los Derechos Humanos y el repositorio seguro.</t>
  </si>
  <si>
    <t>Prestar servicios de apoyo a la gestión para alistar e intervenir la documentación acopiada, y realizar las actividades de descripción de la misma de acuerdo con los principios archivísticos así como con los lineamientos y metas establecidas por la Dirección de Archivo de los Derechos Humanos en concordancia con los estándares requeridos para el repositorio seguro.</t>
  </si>
  <si>
    <t xml:space="preserve">Prestar servicios profesionales para apoyar a la Dirección de Archivos de los Derechos Humanos en la organización, planeación y desarrollo técnico del fondo documental de sentencias judiciales. </t>
  </si>
  <si>
    <t xml:space="preserve">Prestar servicios de apoyo a la gestión para desarrollar las actividades necesarias de procesamiento técnico de archivos de acuerdo con los lineamientos y metas establecidas por la Dirección de Archivo de los Derechos Humanos en concordancia con los estándares requeridos para el repositorio seguro. </t>
  </si>
  <si>
    <t xml:space="preserve">Prestar al Centro Nacional de Memoria Histórica sus servicios profesionales para apoyar la ejecución de la gestión precontractual, contractual y poscontractual en lo relacionado con las actividades técnicas, administrativas y financieras. </t>
  </si>
  <si>
    <t>Prestar servicios profesionales para realizar la corrección de estilo de las publicaciones del CNMH en la vigencia 2020, conforme a la política editorial de la entidad.</t>
  </si>
  <si>
    <t xml:space="preserve">Prestar sus servicios profesionales para realizar el seguimiento al procedimiento de elaboración de informes analíticos, específicamente sobre su construcción, socialización, revisión y la aprobación de las versiones preliminares elaboradas por la DAV, en el marco del Mecanismo No judicial de Contribución a la verdad y a la Memoria Histórica. </t>
  </si>
  <si>
    <t xml:space="preserve">Prestar sus servicios profesionales a la Dirección de Acuerdos de la Verdad (DAV), para apoyar los temas relacionados con las actividades del equipo Jurídico de la DAV, derivados de la implementación del Mecanismo no Judicial de Contribución. </t>
  </si>
  <si>
    <t xml:space="preserve">Prestar servicios de apoyo a la gestión en la implementación del programa de derechos humanos y memoria histórica en su componente de archivos de derechos humanos y el procesamiento técnico. </t>
  </si>
  <si>
    <t xml:space="preserve">Prestar servicios de apoyo en la gestión para apoyar las actividades de procesamiento técnico, en lo concerniente a la organización de archivos, descripción y búsqueda documental de acuerdo con los lineamientos y metas establecidas por la Dirección de Archivo de los Derechos Humanos en concordancia con los estándares requeridos para el repositorio seguro. </t>
  </si>
  <si>
    <t>Aunar esfuerzos institucionales para fomentar el intercambio de experiencias en los campos de la docencia, la investigación y la extensión dentro de las diversas áreas del conocimiento que tanto una como la otra manejan, y en otras aquellas en las que ambas tengan interés manifiesto, siempre buscando la satisfacción de las necesidades permanentes de actualización de conocimientos de parte de sus funcionarios, estudiantes y de la comunidad académica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</si>
</sst>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_(* #,##0.00_);_(* \(#,##0.00\);_(* &quot;-&quot;??_);_(@_)"/>
    <numFmt numFmtId="165" formatCode="&quot;$&quot;\ #,##0.00"/>
  </numFmts>
  <fonts count="11"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1"/>
      <color theme="1"/>
      <name val="Arial"/>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7" fillId="0" borderId="0" applyFont="0" applyFill="0" applyBorder="0" applyAlignment="0" applyProtection="0"/>
    <xf numFmtId="164" fontId="10" fillId="0" borderId="0" applyFont="0" applyFill="0" applyBorder="0" applyAlignment="0" applyProtection="0"/>
  </cellStyleXfs>
  <cellXfs count="32">
    <xf numFmtId="0" fontId="0" fillId="0" borderId="0" xfId="0" applyFont="1" applyAlignment="1"/>
    <xf numFmtId="0" fontId="6" fillId="0" borderId="0" xfId="0" applyFont="1" applyAlignment="1"/>
    <xf numFmtId="14" fontId="6" fillId="0" borderId="0" xfId="0" applyNumberFormat="1" applyFont="1" applyAlignment="1"/>
    <xf numFmtId="44" fontId="6" fillId="0" borderId="0" xfId="1" applyFont="1" applyAlignment="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4" fontId="9" fillId="2" borderId="1" xfId="0" applyNumberFormat="1" applyFont="1" applyFill="1" applyBorder="1" applyAlignment="1">
      <alignment horizontal="center" vertical="center" wrapText="1"/>
    </xf>
    <xf numFmtId="44" fontId="9" fillId="2" borderId="1" xfId="1" applyFont="1" applyFill="1" applyBorder="1" applyAlignment="1">
      <alignment horizontal="center" vertical="center" wrapText="1"/>
    </xf>
    <xf numFmtId="14" fontId="6" fillId="0" borderId="1" xfId="0" applyNumberFormat="1" applyFont="1" applyBorder="1" applyAlignment="1"/>
    <xf numFmtId="0" fontId="6" fillId="0" borderId="1" xfId="0" applyFont="1" applyBorder="1" applyAlignment="1"/>
    <xf numFmtId="44" fontId="6" fillId="0" borderId="1" xfId="1" applyFont="1" applyBorder="1" applyAlignment="1"/>
    <xf numFmtId="0" fontId="6" fillId="0" borderId="0" xfId="0" applyFont="1" applyAlignment="1">
      <alignment horizontal="right"/>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right"/>
    </xf>
    <xf numFmtId="0" fontId="6" fillId="3" borderId="1" xfId="0" applyFont="1" applyFill="1" applyBorder="1" applyAlignment="1"/>
    <xf numFmtId="0" fontId="5" fillId="0" borderId="1" xfId="0" applyFont="1" applyBorder="1" applyAlignment="1"/>
    <xf numFmtId="0" fontId="6" fillId="0" borderId="1" xfId="0" applyFont="1" applyFill="1" applyBorder="1" applyAlignment="1">
      <alignment horizontal="center" vertical="center"/>
    </xf>
    <xf numFmtId="0" fontId="6" fillId="0" borderId="1" xfId="0" applyFont="1" applyFill="1" applyBorder="1" applyAlignment="1"/>
    <xf numFmtId="0" fontId="6" fillId="0" borderId="1" xfId="0" applyFont="1" applyFill="1" applyBorder="1" applyAlignment="1">
      <alignment horizontal="right"/>
    </xf>
    <xf numFmtId="14" fontId="6" fillId="0" borderId="1" xfId="0" applyNumberFormat="1" applyFont="1" applyFill="1" applyBorder="1" applyAlignment="1"/>
    <xf numFmtId="44" fontId="6" fillId="0" borderId="1" xfId="1" applyFont="1" applyFill="1" applyBorder="1" applyAlignment="1"/>
    <xf numFmtId="0" fontId="6" fillId="0" borderId="0" xfId="0" applyFont="1" applyFill="1" applyAlignment="1"/>
    <xf numFmtId="0" fontId="4" fillId="0" borderId="1" xfId="0" applyFont="1" applyBorder="1" applyAlignment="1"/>
    <xf numFmtId="14" fontId="3" fillId="0" borderId="1" xfId="0" applyNumberFormat="1" applyFont="1" applyBorder="1" applyAlignment="1"/>
    <xf numFmtId="165" fontId="6" fillId="0" borderId="1" xfId="1" applyNumberFormat="1" applyFont="1" applyFill="1" applyBorder="1" applyAlignment="1"/>
    <xf numFmtId="165" fontId="6" fillId="0" borderId="1" xfId="2" applyNumberFormat="1" applyFont="1" applyFill="1" applyBorder="1" applyAlignment="1"/>
    <xf numFmtId="0" fontId="2" fillId="0" borderId="1" xfId="0" applyFont="1" applyBorder="1" applyAlignment="1"/>
    <xf numFmtId="0" fontId="1" fillId="0" borderId="1" xfId="0" applyFont="1" applyBorder="1" applyAlignment="1"/>
    <xf numFmtId="0" fontId="6" fillId="0" borderId="0" xfId="0" applyFont="1" applyFill="1" applyAlignment="1">
      <alignment horizontal="center" vertical="center"/>
    </xf>
    <xf numFmtId="0" fontId="6" fillId="0" borderId="1" xfId="0" applyFont="1" applyBorder="1" applyAlignment="1">
      <alignment horizontal="center" vertical="center"/>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a\Documents\6.%20BASE%20DE%20DATOS%20CONTRATACION%20COMPLET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 SERV. PROF. Y DE APOYO A"/>
      <sheetName val="ARRIENDOS y OTROS"/>
      <sheetName val="ORDENES DE COMPRA"/>
      <sheetName val="CONVENIOS YO CONT. INTERADM."/>
    </sheetNames>
    <sheetDataSet>
      <sheetData sheetId="0">
        <row r="1">
          <cell r="A1" t="str">
            <v>No. CONTRATO</v>
          </cell>
          <cell r="B1" t="str">
            <v xml:space="preserve">IDENTIFICACIÓN DEL CONTRATO </v>
          </cell>
          <cell r="C1" t="str">
            <v># IDENTIFICACION</v>
          </cell>
          <cell r="D1" t="str">
            <v>NOMBRE COMPLETO</v>
          </cell>
          <cell r="E1" t="str">
            <v>OBJETO</v>
          </cell>
          <cell r="F1" t="str">
            <v>VALOR TOTAL</v>
          </cell>
        </row>
        <row r="2">
          <cell r="A2" t="str">
            <v>001-2020</v>
          </cell>
          <cell r="B2" t="str">
            <v>PRESTACION DE SERVICIOS DE APOYO A LA GESTION</v>
          </cell>
          <cell r="C2">
            <v>80873200</v>
          </cell>
          <cell r="D2" t="str">
            <v>ANDRES FELIPE VANEGAS MONROY</v>
          </cell>
          <cell r="E2" t="str">
            <v>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v>
          </cell>
          <cell r="F2">
            <v>42406250</v>
          </cell>
        </row>
        <row r="3">
          <cell r="A3" t="str">
            <v>002-2020</v>
          </cell>
          <cell r="B3" t="str">
            <v>PRESTACION DE SERVICIOS DE APOYO A LA GESTION</v>
          </cell>
          <cell r="C3">
            <v>1019037817</v>
          </cell>
          <cell r="D3" t="str">
            <v>JHON FREDY PAEZ GONZALEZ</v>
          </cell>
          <cell r="E3" t="str">
            <v>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v>
          </cell>
          <cell r="F3">
            <v>42406250</v>
          </cell>
        </row>
        <row r="4">
          <cell r="A4" t="str">
            <v>003-2020</v>
          </cell>
          <cell r="B4" t="str">
            <v>PRESTACION DE SERVICIOS PROFESIONALES</v>
          </cell>
          <cell r="C4">
            <v>1020724242</v>
          </cell>
          <cell r="D4" t="str">
            <v>MANUEL ANDRES SIERRA CADENA</v>
          </cell>
          <cell r="E4" t="str">
            <v>Prestacion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v>
          </cell>
          <cell r="F4">
            <v>75404088.599999994</v>
          </cell>
        </row>
        <row r="5">
          <cell r="A5" t="str">
            <v>004-2020</v>
          </cell>
          <cell r="B5" t="str">
            <v>PRESTACION DE SERVICIOS PROFESIONALES</v>
          </cell>
          <cell r="C5">
            <v>79519383</v>
          </cell>
          <cell r="D5" t="str">
            <v>DIEGO ALEJANDRO PIZA ZAMORA</v>
          </cell>
          <cell r="E5" t="str">
            <v>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v>
          </cell>
          <cell r="F5">
            <v>83056197</v>
          </cell>
        </row>
        <row r="6">
          <cell r="A6" t="str">
            <v>005-2020</v>
          </cell>
          <cell r="B6" t="str">
            <v>PRESTACION DE SERVICIOS DE APOYO A LA GESTION</v>
          </cell>
          <cell r="C6">
            <v>79841150</v>
          </cell>
          <cell r="D6" t="str">
            <v>HENRY  MARTINEZ DIAZ</v>
          </cell>
          <cell r="E6" t="str">
            <v>Prestar servicios como conductor, para el vehiculo asignado po el Centro Nacional de Memoria Historica, con el fin de apoyar los traslados que sean requeridos</v>
          </cell>
          <cell r="F6">
            <v>29670698.800000001</v>
          </cell>
        </row>
        <row r="7">
          <cell r="A7" t="str">
            <v>006-2020</v>
          </cell>
          <cell r="B7" t="str">
            <v>PRESTACION DE SERVICIOS PROFESIONALES</v>
          </cell>
          <cell r="C7">
            <v>80213071</v>
          </cell>
          <cell r="D7" t="str">
            <v>BRUCE DAVID OCHOA OCHOA</v>
          </cell>
          <cell r="E7" t="str">
            <v>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v>
          </cell>
          <cell r="F7">
            <v>75191083</v>
          </cell>
        </row>
        <row r="8">
          <cell r="A8" t="str">
            <v>007-2020</v>
          </cell>
          <cell r="B8" t="str">
            <v>PRESTACION DE SERVICIOS PROFESIONALES</v>
          </cell>
          <cell r="C8">
            <v>1016037292</v>
          </cell>
          <cell r="D8" t="str">
            <v>YODI TATIANA CONTRERAS MAYORGA</v>
          </cell>
          <cell r="E8" t="str">
            <v>Prestar sus servicios profesionales a la Dirección de Acuerdos de la Verdad  (DAV) para articular los temas relacionados con los procesos contractuales de la DAV principalmente y a las demas dependencias del Centro que asi lo requieran de acuerdo con la normatividad vigente.</v>
          </cell>
          <cell r="F8">
            <v>57647583</v>
          </cell>
        </row>
        <row r="9">
          <cell r="A9" t="str">
            <v>008-2020</v>
          </cell>
          <cell r="B9" t="str">
            <v>PRESTACION DE SERVICIOS PROFESIONALES</v>
          </cell>
          <cell r="C9">
            <v>1016000864</v>
          </cell>
          <cell r="D9" t="str">
            <v>DARWING GABRIEL DUARTE PINEDA</v>
          </cell>
          <cell r="E9" t="str">
            <v>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v>
          </cell>
          <cell r="F9">
            <v>93624425</v>
          </cell>
        </row>
        <row r="10">
          <cell r="A10" t="str">
            <v>009-2020</v>
          </cell>
          <cell r="B10" t="str">
            <v>PRESTACION DE SERVICIOS PROFESIONALES</v>
          </cell>
          <cell r="C10">
            <v>1019038161</v>
          </cell>
          <cell r="D10" t="str">
            <v>YENNI  ALEXANDRA  SANCHEZ CELIS</v>
          </cell>
          <cell r="E10" t="str">
            <v>Prestar sus servicios profesionales a Dirección de Acuerdos de la Verdad (DAV), en temas relacionados con los aspectos administrativos y Finanacieros que requiera la DAV para su correcto desarrollo, conforme a los protocolos y demás instrumentos establecidos por el CNMH.</v>
          </cell>
          <cell r="F10">
            <v>57647583</v>
          </cell>
        </row>
        <row r="11">
          <cell r="A11" t="str">
            <v>010-2020</v>
          </cell>
          <cell r="B11" t="str">
            <v>PRESTACION DE SERVICIOS DE APOYO A LA GESTION</v>
          </cell>
          <cell r="C11">
            <v>51658069</v>
          </cell>
          <cell r="D11" t="str">
            <v>LIDIA  ESPERANZA OLARTE CUCARIANO</v>
          </cell>
          <cell r="E11" t="str">
            <v>Prestar sus servicios de apoyo a la gestión en los procesos documentales, necesarios para la correcta instrumentalización de los procesos contractuales del centro nacional de memoria histórica, en especial los relacionados con la estrategia de participación ciudadana.</v>
          </cell>
          <cell r="F11">
            <v>20114675.100000001</v>
          </cell>
        </row>
        <row r="12">
          <cell r="A12" t="str">
            <v>011-2020</v>
          </cell>
          <cell r="B12" t="str">
            <v>PRESTACION DE SERVICIOS DE APOYO A LA GESTION</v>
          </cell>
          <cell r="C12">
            <v>1070607680</v>
          </cell>
          <cell r="D12" t="str">
            <v>LUIS ALBERTO  RIVERA OCAMPO</v>
          </cell>
          <cell r="E12" t="str">
            <v>Prestación de servicios de apoyo a la gestión administrativa y logística a la Oficina Asesora Jurídica del CNMH.</v>
          </cell>
          <cell r="F12">
            <v>20114675.100000001</v>
          </cell>
        </row>
        <row r="13">
          <cell r="A13" t="str">
            <v>013-2020</v>
          </cell>
          <cell r="B13" t="str">
            <v>PRESTACION DE SERVICIOS DE APOYO A LA GESTION</v>
          </cell>
          <cell r="C13">
            <v>18471009</v>
          </cell>
          <cell r="D13" t="str">
            <v xml:space="preserve">JONATAN OSORIO RINCON </v>
          </cell>
          <cell r="E13" t="str">
            <v>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v>
          </cell>
          <cell r="F13">
            <v>29670698.800000001</v>
          </cell>
        </row>
        <row r="14">
          <cell r="A14" t="str">
            <v>014-2020</v>
          </cell>
          <cell r="B14" t="str">
            <v>PRESTACION DE SERVICIOS DE APOYO A LA GESTION</v>
          </cell>
          <cell r="C14">
            <v>79235126</v>
          </cell>
          <cell r="D14" t="str">
            <v>JUAN BAUTISTA LINARES PRIETO</v>
          </cell>
          <cell r="E14" t="str">
            <v>Prestar sus servicios técnicos a la Dirección de Acuerdos de la Verdad, en los temas relacionados con las actividades operativas de la Dirección que se requiera, conform a los protocolos y demás instrumentos establecidos por el CNMH</v>
          </cell>
          <cell r="F14">
            <v>30173428</v>
          </cell>
        </row>
        <row r="15">
          <cell r="A15" t="str">
            <v>015-2020</v>
          </cell>
          <cell r="B15" t="str">
            <v>PRESTACION DE SERVICIOS PROFESIONALES</v>
          </cell>
          <cell r="C15">
            <v>1036612301</v>
          </cell>
          <cell r="D15" t="str">
            <v>CARLOS  MARIO LOPEZ  ROJAS</v>
          </cell>
          <cell r="E15" t="str">
            <v>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v>
          </cell>
          <cell r="F15">
            <v>73487036</v>
          </cell>
        </row>
        <row r="16">
          <cell r="A16" t="str">
            <v>016-2020</v>
          </cell>
          <cell r="B16" t="str">
            <v>PRESTACION DE SERVICIOS PROFESIONALES</v>
          </cell>
          <cell r="C16">
            <v>1022365735</v>
          </cell>
          <cell r="D16" t="str">
            <v>VIVIAN PAOLA BENAVIDES DUARTE</v>
          </cell>
          <cell r="E16" t="str">
            <v>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v>
          </cell>
          <cell r="F16">
            <v>21609768</v>
          </cell>
        </row>
        <row r="17">
          <cell r="A17" t="str">
            <v>017-2020</v>
          </cell>
          <cell r="B17" t="str">
            <v>PRESTACION DE SERVICIOS PROFESIONALES</v>
          </cell>
          <cell r="C17">
            <v>71787420</v>
          </cell>
          <cell r="D17" t="str">
            <v>VICTOR ANDRES ALVAREZ CORREA</v>
          </cell>
          <cell r="E17" t="str">
            <v>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v>
          </cell>
          <cell r="F17">
            <v>101115940</v>
          </cell>
        </row>
        <row r="18">
          <cell r="A18" t="str">
            <v>018-2020</v>
          </cell>
          <cell r="B18" t="str">
            <v>PRESTACION DE SERVICIOS DE APOYO A LA GESTION</v>
          </cell>
          <cell r="C18">
            <v>80279774</v>
          </cell>
          <cell r="D18" t="str">
            <v>CARLOS FERNANDO BALLEN MELO</v>
          </cell>
          <cell r="E18" t="str">
            <v>Prestar servicios de apoyo a la Dirección Administrativa y Financiera-función Gestión TIC, en la gestión de sistemas operativos y redes de datos en las sedes del Centro Nacional de Memoria Histórica-CNMH-</v>
          </cell>
          <cell r="F18">
            <v>42046875</v>
          </cell>
        </row>
        <row r="19">
          <cell r="A19" t="str">
            <v>019-2020</v>
          </cell>
          <cell r="B19" t="str">
            <v>PRESTACION DE SERVICIOS DE APOYO A LA GESTION</v>
          </cell>
          <cell r="C19">
            <v>1010171490</v>
          </cell>
          <cell r="D19" t="str">
            <v>SHENAIDERSON RAMIREZ OSSA</v>
          </cell>
          <cell r="E19" t="str">
            <v>Prestar servicios de apoyo a la Dirección Administrativa y Financiera- función Gestión TIC, en la gestión de sistemas operativos y redes de datos en las sedes del Centro Nacional de Memoria Histórica-CNMH-</v>
          </cell>
          <cell r="F19">
            <v>42046875</v>
          </cell>
        </row>
        <row r="20">
          <cell r="A20" t="str">
            <v>020-2020</v>
          </cell>
          <cell r="B20" t="str">
            <v>PRESTACION DE SERVICIOS DE APOYO A LA GESTION</v>
          </cell>
          <cell r="C20">
            <v>51870602</v>
          </cell>
          <cell r="D20" t="str">
            <v>DIANA MABEL CORONADO GUEVARA</v>
          </cell>
          <cell r="E20" t="str">
            <v>Prestar servicios de apoyo a la gestión a la Dirección Administrativa y Financiera-función Gestión TIC, en la gestión de sistemas operativos y redes de datos en las sedes del Centro Nacional de Memoria Histórica-CNMH-</v>
          </cell>
          <cell r="F20">
            <v>42046875</v>
          </cell>
        </row>
        <row r="21">
          <cell r="A21" t="str">
            <v>021-2020</v>
          </cell>
          <cell r="B21" t="str">
            <v>PRESTACION DE SERVICIOS PROFESIONALES</v>
          </cell>
          <cell r="C21">
            <v>52756209</v>
          </cell>
          <cell r="D21" t="str">
            <v>MONICA QUIÑONEZ CARRERA</v>
          </cell>
          <cell r="E21" t="str">
            <v>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v>
          </cell>
          <cell r="F21">
            <v>34586943</v>
          </cell>
        </row>
        <row r="22">
          <cell r="A22" t="str">
            <v>022-2020</v>
          </cell>
          <cell r="B22" t="str">
            <v>PRESTACION DE SERVICIOS DE APOYO A LA GESTION</v>
          </cell>
          <cell r="C22">
            <v>1063591877</v>
          </cell>
          <cell r="D22" t="str">
            <v>DIANA MARGARITA MARTINEZ LOPEZ</v>
          </cell>
          <cell r="E22" t="str">
            <v>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v>
          </cell>
          <cell r="F22">
            <v>28916359</v>
          </cell>
        </row>
        <row r="23">
          <cell r="A23" t="str">
            <v>023-2020</v>
          </cell>
          <cell r="B23" t="str">
            <v>PRESTACION DE SERVICIOS PROFESIONALES</v>
          </cell>
          <cell r="C23">
            <v>1020733222</v>
          </cell>
          <cell r="D23" t="str">
            <v>JOHAN FERNANDO VALENZUELA GOMEZ</v>
          </cell>
          <cell r="E23" t="str">
            <v>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v>
          </cell>
          <cell r="F23">
            <v>53891508</v>
          </cell>
        </row>
        <row r="24">
          <cell r="A24" t="str">
            <v>024-2020</v>
          </cell>
          <cell r="B24" t="str">
            <v>PRESTACION DE SERVICIOS PROFESIONALES</v>
          </cell>
          <cell r="C24">
            <v>1023864795</v>
          </cell>
          <cell r="D24" t="str">
            <v>ANDREA TATIANA CRUZ AREVALO</v>
          </cell>
          <cell r="E24" t="str">
            <v xml:space="preserve"> Prestar servivios profesionales a la Dirección Administrativa y Financiera - TIC del CNMH para la administración y gestión contable e inventarios de los equipos y elementos  que componen la infraestructura  física y tecnológica del CNMH.</v>
          </cell>
          <cell r="F24">
            <v>42139048</v>
          </cell>
        </row>
        <row r="25">
          <cell r="A25" t="str">
            <v>025-2020</v>
          </cell>
          <cell r="B25" t="str">
            <v>PRESTACION DE SERVICIOS DE APOYO A LA GESTION</v>
          </cell>
          <cell r="C25">
            <v>52236273</v>
          </cell>
          <cell r="D25" t="str">
            <v>NURY ROCIO MENESSES LOMBANA</v>
          </cell>
          <cell r="E25" t="str">
            <v>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v>
          </cell>
          <cell r="F25">
            <v>20114675.100000001</v>
          </cell>
        </row>
        <row r="26">
          <cell r="A26" t="str">
            <v>026-2020</v>
          </cell>
          <cell r="B26" t="str">
            <v>PRESTACION DE SERVICIOS PROFESIONALES</v>
          </cell>
          <cell r="C26">
            <v>79789076</v>
          </cell>
          <cell r="D26" t="str">
            <v>ALBERTO JOSE RAMIREZ VIVERO</v>
          </cell>
          <cell r="E26" t="str">
            <v>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v>
          </cell>
          <cell r="F26">
            <v>87524250</v>
          </cell>
        </row>
        <row r="27">
          <cell r="A27" t="str">
            <v>027-2020</v>
          </cell>
          <cell r="B27" t="str">
            <v>PRESTACION DE SERVICIOS PROFESIONALES</v>
          </cell>
          <cell r="C27">
            <v>1067403269</v>
          </cell>
          <cell r="D27" t="str">
            <v>LISET MARCELA MARTINEZ MENDOZA</v>
          </cell>
          <cell r="E27" t="str">
            <v>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v>
          </cell>
          <cell r="F27">
            <v>42046875</v>
          </cell>
        </row>
        <row r="28">
          <cell r="A28" t="str">
            <v>028-2020</v>
          </cell>
          <cell r="B28" t="str">
            <v>PRESTACION DE SERVICIOS PROFESIONALES</v>
          </cell>
          <cell r="C28">
            <v>1026290683</v>
          </cell>
          <cell r="D28" t="str">
            <v>KAREN DANIELA BARON RATIVA</v>
          </cell>
          <cell r="E28" t="str">
            <v>Prestar los servicios profesionales para el acompañamiento de los procesos contables y financieros del CNMH, apoyando el análisis de la información financiera y generando los reportes requeridos por el área de contabilidad</v>
          </cell>
          <cell r="F28">
            <v>49756043</v>
          </cell>
        </row>
        <row r="29">
          <cell r="A29" t="str">
            <v>029-2020</v>
          </cell>
          <cell r="B29" t="str">
            <v>PRESTACION DE SERVICIOS PROFESIONALES</v>
          </cell>
          <cell r="C29">
            <v>1030617400</v>
          </cell>
          <cell r="D29" t="str">
            <v>DEVY JOHANNA QUINTERO CUETO</v>
          </cell>
          <cell r="E29" t="str">
            <v>Prestar servicios profesionales para apoyar la gestión de la etapa contractual, en el seguimiento a la ejecución de los contratos de cada uno de los proyectos a cargo de la Dirección para la Construcción de Memoria Histórica.</v>
          </cell>
          <cell r="F29">
            <v>41418722</v>
          </cell>
        </row>
        <row r="30">
          <cell r="A30" t="str">
            <v>030-2020</v>
          </cell>
          <cell r="B30" t="str">
            <v>PRESTACION DE SERVICIOS PROFESIONALES</v>
          </cell>
          <cell r="C30">
            <v>1013592933</v>
          </cell>
          <cell r="D30" t="str">
            <v>JOHN FREDY GARZON CAICEDO</v>
          </cell>
          <cell r="E30" t="str">
            <v>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v>
          </cell>
          <cell r="F30">
            <v>66518430</v>
          </cell>
        </row>
        <row r="31">
          <cell r="A31" t="str">
            <v>031-2020</v>
          </cell>
          <cell r="B31" t="str">
            <v>PRESTACION DE SERVICIOS PROFESIONALES</v>
          </cell>
          <cell r="C31">
            <v>60397156</v>
          </cell>
          <cell r="D31" t="str">
            <v>JUANA CAROLINA FUENTES MERCADO</v>
          </cell>
          <cell r="E31"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31">
            <v>74283583</v>
          </cell>
        </row>
        <row r="32">
          <cell r="A32" t="str">
            <v>032-2020</v>
          </cell>
          <cell r="B32" t="str">
            <v>PRESTACION DE SERVICIOS PROFESIONALES</v>
          </cell>
          <cell r="C32">
            <v>52489855</v>
          </cell>
          <cell r="D32" t="str">
            <v>PAOLA ANDREA QUIMBAYA</v>
          </cell>
          <cell r="E32" t="str">
            <v>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v>
          </cell>
          <cell r="F32">
            <v>70751421</v>
          </cell>
        </row>
        <row r="33">
          <cell r="A33" t="str">
            <v>033-2020</v>
          </cell>
          <cell r="B33" t="str">
            <v>PRESTACION DE SERVICIOS DE APOYO A LA GESTION</v>
          </cell>
          <cell r="C33">
            <v>79467645</v>
          </cell>
          <cell r="D33" t="str">
            <v>WILSON HENRY MILLAN CAMACHO</v>
          </cell>
          <cell r="E33"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33">
            <v>29610174</v>
          </cell>
        </row>
        <row r="34">
          <cell r="A34" t="str">
            <v>034-2020</v>
          </cell>
          <cell r="B34" t="str">
            <v>PRESTACION DE SERVICIOS PROFESIONALES</v>
          </cell>
          <cell r="C34">
            <v>52705610</v>
          </cell>
          <cell r="D34" t="str">
            <v>LIZ JOHANNA RAMIREZ RUIZ</v>
          </cell>
          <cell r="E34" t="str">
            <v>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v>
          </cell>
          <cell r="F34">
            <v>84500653</v>
          </cell>
        </row>
        <row r="35">
          <cell r="A35" t="str">
            <v>035-2020</v>
          </cell>
          <cell r="B35" t="str">
            <v>PRESTACION DE SERVICIOS PROFESIONALES</v>
          </cell>
          <cell r="C35">
            <v>52228088</v>
          </cell>
          <cell r="D35" t="str">
            <v>LUZ MARIVEL CAMARGO CACERES</v>
          </cell>
          <cell r="E35" t="str">
            <v>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v>
          </cell>
          <cell r="F35">
            <v>78335415</v>
          </cell>
        </row>
        <row r="36">
          <cell r="A36" t="str">
            <v>036-2020</v>
          </cell>
          <cell r="B36" t="str">
            <v>PRESTACION DE SERVICIOS PROFESIONALES</v>
          </cell>
          <cell r="C36">
            <v>34322798</v>
          </cell>
          <cell r="D36" t="str">
            <v>ANA VICTORIA LUGO GOMEZ</v>
          </cell>
          <cell r="E36" t="str">
            <v>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v>
          </cell>
          <cell r="F36">
            <v>78335415</v>
          </cell>
        </row>
        <row r="37">
          <cell r="A37" t="str">
            <v>037-2020</v>
          </cell>
          <cell r="B37" t="str">
            <v>PRESTACION DE SERVICIOS PROFESIONALES</v>
          </cell>
          <cell r="C37">
            <v>1024491406</v>
          </cell>
          <cell r="D37" t="str">
            <v>KATERIN PAOLA RODRIGUEZ TUNJO</v>
          </cell>
          <cell r="E37" t="str">
            <v>Prestar servicios profesionales para apoyar la gestión de las novedades de los funcionarios del CNMH en los sistemas de información tanto internos como externos que se requieran para tal fin</v>
          </cell>
          <cell r="F37">
            <v>56341122</v>
          </cell>
        </row>
        <row r="38">
          <cell r="A38" t="str">
            <v>038-2020</v>
          </cell>
          <cell r="B38" t="str">
            <v>PRESTACION DE SERVICIOS PROFESIONALES</v>
          </cell>
          <cell r="C38">
            <v>52305235</v>
          </cell>
          <cell r="D38" t="str">
            <v>ANDREA MILENA BAEZ SANCHEZ</v>
          </cell>
          <cell r="E38" t="str">
            <v>Prestar los servicios profesionales en el seguimiento de las prácticas contables presupuestales y demás derivadas de los procesos y procedimientos de la dirección administrativa y financiera.</v>
          </cell>
          <cell r="F38">
            <v>78335415</v>
          </cell>
        </row>
        <row r="39">
          <cell r="A39" t="str">
            <v>039-2020</v>
          </cell>
          <cell r="B39" t="str">
            <v>PRESTACION DE SERVICIOS PROFESIONALES</v>
          </cell>
          <cell r="C39">
            <v>1082878891</v>
          </cell>
          <cell r="D39" t="str">
            <v>ILSE STELLA PEÑA PERTUZ</v>
          </cell>
          <cell r="E39" t="str">
            <v>Prestar servicios profesionales para apoyar la implementación del sistema de gestión ambiental y de Seguridad y Salud en el trabajo y sus articulación con el SIG y MPG</v>
          </cell>
          <cell r="F39">
            <v>73487035</v>
          </cell>
        </row>
        <row r="40">
          <cell r="A40" t="str">
            <v>041-2020</v>
          </cell>
          <cell r="B40" t="str">
            <v>PRESTACION DE SERVICIOS DE APOYO A LA GESTION</v>
          </cell>
          <cell r="C40">
            <v>1016080339</v>
          </cell>
          <cell r="D40" t="str">
            <v>LAURA ALEJANDRA BURGOS ESCOBAR</v>
          </cell>
          <cell r="E40" t="str">
            <v>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v>
          </cell>
          <cell r="F40">
            <v>31225274</v>
          </cell>
        </row>
        <row r="41">
          <cell r="A41" t="str">
            <v>042-2020</v>
          </cell>
          <cell r="B41" t="str">
            <v>PRESTACION DE SERVICIOS PROFESIONALES</v>
          </cell>
          <cell r="C41">
            <v>42691029</v>
          </cell>
          <cell r="D41" t="str">
            <v>SARA MARIA MEJIA GAVIRIA</v>
          </cell>
          <cell r="E41" t="str">
            <v>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v>
          </cell>
          <cell r="F41">
            <v>83056197</v>
          </cell>
        </row>
        <row r="42">
          <cell r="A42" t="str">
            <v>043-2020</v>
          </cell>
          <cell r="B42" t="str">
            <v>PRESTACION DE SERVICIOS DE APOYO A LA GESTION</v>
          </cell>
          <cell r="C42">
            <v>41718342</v>
          </cell>
          <cell r="D42" t="str">
            <v>MARIA ESPERANZA GALLO GOMEZ</v>
          </cell>
          <cell r="E42" t="str">
            <v>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v>
          </cell>
          <cell r="F42">
            <v>41328125</v>
          </cell>
        </row>
        <row r="43">
          <cell r="A43" t="str">
            <v>044-2020</v>
          </cell>
          <cell r="B43" t="str">
            <v>PRESTACION DE SERVICIOS PROFESIONALES</v>
          </cell>
          <cell r="C43">
            <v>11200997</v>
          </cell>
          <cell r="D43" t="str">
            <v>JOSE  MIGUEL TORRES BOJACA</v>
          </cell>
          <cell r="E43" t="str">
            <v>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v>
          </cell>
          <cell r="F43">
            <v>99387462</v>
          </cell>
        </row>
        <row r="44">
          <cell r="A44" t="str">
            <v>045-2020</v>
          </cell>
          <cell r="B44" t="str">
            <v>PRESTACION DE SERVICIOS PROFESIONALES</v>
          </cell>
          <cell r="C44">
            <v>52046222</v>
          </cell>
          <cell r="D44" t="str">
            <v>MARISOL  GONZALEZ CETINA</v>
          </cell>
          <cell r="E44" t="str">
            <v>Prestar servicios profesionales para acompañar las tareas de planeación, monitoreo de metas e indicadores y seguimiento a la ejecución presupuestal de los proyectos de inversión a cargo de la Dirección para la Construcción de la Memoria Histórica</v>
          </cell>
          <cell r="F44">
            <v>73487036</v>
          </cell>
        </row>
        <row r="45">
          <cell r="A45" t="str">
            <v>046-2020</v>
          </cell>
          <cell r="B45" t="str">
            <v>PRESTACION DE SERVICIOS PROFESIONALES</v>
          </cell>
          <cell r="C45">
            <v>52554405</v>
          </cell>
          <cell r="D45" t="str">
            <v>OLGA MARITZA  HERNANDEZ GOMEZ</v>
          </cell>
          <cell r="E45" t="str">
            <v>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v>
          </cell>
          <cell r="F45">
            <v>69541995</v>
          </cell>
        </row>
        <row r="46">
          <cell r="A46" t="str">
            <v>047-2020</v>
          </cell>
          <cell r="B46" t="str">
            <v>PRESTACION DE SERVICIOS PROFESIONALES</v>
          </cell>
          <cell r="C46">
            <v>7184210</v>
          </cell>
          <cell r="D46" t="str">
            <v>IVAN LEONARDO CIFUENTES RODRIGUEZ</v>
          </cell>
          <cell r="E46" t="str">
            <v>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v>
          </cell>
          <cell r="F46">
            <v>83056197</v>
          </cell>
        </row>
        <row r="47">
          <cell r="A47" t="str">
            <v>048-2020</v>
          </cell>
          <cell r="B47" t="str">
            <v>PRESTACION DE SERVICIOS PROFESIONALES</v>
          </cell>
          <cell r="C47">
            <v>1016006799</v>
          </cell>
          <cell r="D47" t="str">
            <v>RICARDO  CORDOBA HERRERA</v>
          </cell>
          <cell r="E47" t="str">
            <v>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v>
          </cell>
          <cell r="F47">
            <v>56341122</v>
          </cell>
        </row>
        <row r="48">
          <cell r="A48" t="str">
            <v>049-2020</v>
          </cell>
          <cell r="B48" t="str">
            <v>PRESTACION DE SERVICIOS PROFESIONALES</v>
          </cell>
          <cell r="C48">
            <v>80829007</v>
          </cell>
          <cell r="D48" t="str">
            <v>MARLON RICARDO  ACUÑA RIVERA</v>
          </cell>
          <cell r="E48" t="str">
            <v>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v>
          </cell>
          <cell r="F48">
            <v>95445044</v>
          </cell>
        </row>
        <row r="49">
          <cell r="A49" t="str">
            <v>050-2020</v>
          </cell>
          <cell r="B49" t="str">
            <v>PRESTACION DE SERVICIOS DE APOYO A LA GESTION</v>
          </cell>
          <cell r="C49">
            <v>1024478354</v>
          </cell>
          <cell r="D49" t="str">
            <v>ANDRES FERNANDO VIRVIESCAS CASTAÑO</v>
          </cell>
          <cell r="E49"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49">
            <v>29610174</v>
          </cell>
        </row>
        <row r="50">
          <cell r="A50" t="str">
            <v>050-2020</v>
          </cell>
          <cell r="B50" t="str">
            <v>PRESTACION DE SERVICIOS DE APOYO A LA GESTION</v>
          </cell>
          <cell r="C50">
            <v>1018510950</v>
          </cell>
          <cell r="D50" t="str">
            <v>LAURA TATIANA CUBILLOS SUAREZ</v>
          </cell>
          <cell r="E5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50">
            <v>17407193</v>
          </cell>
        </row>
        <row r="51">
          <cell r="A51" t="str">
            <v>051-2020</v>
          </cell>
          <cell r="B51" t="str">
            <v>PRESTACION DE SERVICIOS PROFESIONALES</v>
          </cell>
          <cell r="C51">
            <v>52929954</v>
          </cell>
          <cell r="D51" t="str">
            <v>SARA MILENA MARQUEZ RAMIREZ</v>
          </cell>
          <cell r="E51" t="str">
            <v>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v>
          </cell>
          <cell r="F51">
            <v>95445044</v>
          </cell>
        </row>
        <row r="52">
          <cell r="A52" t="str">
            <v>052-2020</v>
          </cell>
          <cell r="B52" t="str">
            <v>PRESTACION DE SERVICIOS PROFESIONALES</v>
          </cell>
          <cell r="C52">
            <v>40328787</v>
          </cell>
          <cell r="D52" t="str">
            <v>ANDREA DEL PILAR  BUITRAGO ARENAS</v>
          </cell>
          <cell r="E52" t="str">
            <v xml:space="preserve">Prestar servicios profesionales para apoyar la gestión de alianzas y realizar el seguimiento de proyectos financiados con recursos de Cooperación Internacional y de otros aliados. </v>
          </cell>
          <cell r="F52">
            <v>77660110</v>
          </cell>
        </row>
        <row r="53">
          <cell r="A53" t="str">
            <v>053-2020</v>
          </cell>
          <cell r="B53" t="str">
            <v>PRESTACION DE SERVICIOS DE APOYO A LA GESTION</v>
          </cell>
          <cell r="C53">
            <v>1013647172</v>
          </cell>
          <cell r="D53" t="str">
            <v>GREISSE ALEJANDRA GONZALEZ SALAMANCA</v>
          </cell>
          <cell r="E53" t="str">
            <v>Prestar servicios de apoyo a la gestión en el proceso de organización documental en los archivos de la estrategia de participación de víctimas, de trasversales y demás dependencias del CNMH</v>
          </cell>
          <cell r="F53">
            <v>19828141</v>
          </cell>
        </row>
        <row r="54">
          <cell r="A54" t="str">
            <v>054-2020</v>
          </cell>
          <cell r="B54" t="str">
            <v>PRESTACION DE SERVICIOS PROFESIONALES</v>
          </cell>
          <cell r="C54">
            <v>53140391</v>
          </cell>
          <cell r="D54" t="str">
            <v>JULIETH CATALINA PIRAQUIVE DURAN</v>
          </cell>
          <cell r="E54" t="str">
            <v>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v>
          </cell>
          <cell r="F54">
            <v>69541995</v>
          </cell>
        </row>
        <row r="55">
          <cell r="A55" t="str">
            <v>055-2020</v>
          </cell>
          <cell r="B55" t="str">
            <v>PRESTACION DE SERVICIOS PROFESIONALES</v>
          </cell>
          <cell r="C55">
            <v>1053827992</v>
          </cell>
          <cell r="D55" t="str">
            <v>JUAN JOSE TORO SANCHEZ</v>
          </cell>
          <cell r="E55" t="str">
            <v>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v>
          </cell>
          <cell r="F55">
            <v>66518430</v>
          </cell>
        </row>
        <row r="56">
          <cell r="A56" t="str">
            <v>056-2020</v>
          </cell>
          <cell r="B56" t="str">
            <v>PRESTACION DE SERVICIOS PROFESIONALES</v>
          </cell>
          <cell r="C56">
            <v>1075233771</v>
          </cell>
          <cell r="D56" t="str">
            <v>TANIA HELENA GOMEZ ALARCON</v>
          </cell>
          <cell r="E56" t="str">
            <v>Prestar servicios profesionales para orientar el equipo de Enfoque diferencial Étnico en el desarrollo de las estrategias de transversalización de los lineamientos y orientaciones conceptuales al interior del CNMH y en el desarrollo de acciones específicas.</v>
          </cell>
          <cell r="F56">
            <v>95445044</v>
          </cell>
        </row>
        <row r="57">
          <cell r="A57" t="str">
            <v>057-2020</v>
          </cell>
          <cell r="B57" t="str">
            <v>PRESTACION DE SERVICIOS PROFESIONALES</v>
          </cell>
          <cell r="C57">
            <v>79167736</v>
          </cell>
          <cell r="D57" t="str">
            <v>OMAR FERNANDO BELTRAN OPAYOME</v>
          </cell>
          <cell r="E57" t="str">
            <v>Prestar sus servicios profesionales a la Dirección Administrativa y Financiera para la revisión, análisis y seguimiento de la implementación del nuevo marco normativo de regulación contable publica para entidades de gobierno.</v>
          </cell>
          <cell r="F57">
            <v>95445044</v>
          </cell>
        </row>
        <row r="58">
          <cell r="A58" t="str">
            <v>058-2020</v>
          </cell>
          <cell r="B58" t="str">
            <v>PRESTACION DE SERVICIOS DE APOYO A LA GESTION</v>
          </cell>
          <cell r="C58">
            <v>79690115</v>
          </cell>
          <cell r="D58" t="str">
            <v>NELSON ESMIT REYES GAMEZ</v>
          </cell>
          <cell r="E58" t="str">
            <v>Prestar servicios de apoyo a la gestión para atender los requerimientos de distribución y manejo de la correspondencia derivada de los procesos de divulgación y promoción de la estrategia de comunicaciones, principalmente, y de las demás dependencias que lo requieran.</v>
          </cell>
          <cell r="F58">
            <v>19770835</v>
          </cell>
        </row>
        <row r="59">
          <cell r="A59" t="str">
            <v>059-2020</v>
          </cell>
          <cell r="B59" t="str">
            <v>PRESTACION DE SERVICIOS PROFESIONALES</v>
          </cell>
          <cell r="C59">
            <v>1018465219</v>
          </cell>
          <cell r="D59" t="str">
            <v>MARIA FERNANDA ANGEL GONZALEZ</v>
          </cell>
          <cell r="E59" t="str">
            <v>Prestar servicios profesionales para realizar el seguimiento técnico, académico y en campo a investigaciones e iniciativas de memoria, según los lineamientos de la Dirección para la Construcción de Memoria Histórica.</v>
          </cell>
          <cell r="F59">
            <v>49184134</v>
          </cell>
        </row>
        <row r="60">
          <cell r="A60" t="str">
            <v>060-2020</v>
          </cell>
          <cell r="B60" t="str">
            <v>PRESTACION DE SERVICIOS PROFESIONALES</v>
          </cell>
          <cell r="C60">
            <v>80831613</v>
          </cell>
          <cell r="D60" t="str">
            <v>HAROLD  GARCIA MARTINEZ</v>
          </cell>
          <cell r="E60" t="str">
            <v>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v>
          </cell>
          <cell r="F60">
            <v>66518430</v>
          </cell>
        </row>
        <row r="61">
          <cell r="A61" t="str">
            <v>061-2020</v>
          </cell>
          <cell r="B61" t="str">
            <v>PRESTACION DE SERVICIOS PROFESIONALES</v>
          </cell>
          <cell r="C61">
            <v>1084898938</v>
          </cell>
          <cell r="D61" t="str">
            <v>NICOLAS  CALERON ACHURY</v>
          </cell>
          <cell r="E61" t="str">
            <v>Prestar servicios profesionales para apoyar la modelación, elaboración de esquemas básicos y cartográficos necesarios para gestión predial, dotación mobiliaria y proyección de mantenimientos locativos del Museo de Memoria de Colombia.</v>
          </cell>
          <cell r="F61">
            <v>41418722</v>
          </cell>
        </row>
        <row r="62">
          <cell r="A62" t="str">
            <v>062-2020</v>
          </cell>
          <cell r="B62" t="str">
            <v>PRESTACION DE SERVICIOS PROFESIONALES</v>
          </cell>
          <cell r="C62">
            <v>1010165904</v>
          </cell>
          <cell r="D62" t="str">
            <v>MARIA CRISTINA CASAS MONROY</v>
          </cell>
          <cell r="E62" t="str">
            <v>Prestar servicios profesionales para apoyar las actividades administrativas, jurídicas y de recolección de información necesarias para las investigaciones y seguimiento contractual a cargo de Dirección técnica del Museo Nacional de la Memoria del CNMH.</v>
          </cell>
          <cell r="F62">
            <v>56341122</v>
          </cell>
        </row>
        <row r="63">
          <cell r="A63" t="str">
            <v>063-2020</v>
          </cell>
          <cell r="B63" t="str">
            <v>PRESTACION DE SERVICIOS PROFESIONALES</v>
          </cell>
          <cell r="C63">
            <v>1040734909</v>
          </cell>
          <cell r="D63" t="str">
            <v>VANEZZA CAROLINA ESCOBAR BEHAR</v>
          </cell>
          <cell r="E63" t="str">
            <v>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v>
          </cell>
          <cell r="F63">
            <v>36282780</v>
          </cell>
        </row>
        <row r="64">
          <cell r="A64" t="str">
            <v>064-2020</v>
          </cell>
          <cell r="B64" t="str">
            <v>PRESTACION DE SERVICIOS PROFESIONALES</v>
          </cell>
          <cell r="C64">
            <v>1130622262</v>
          </cell>
          <cell r="D64" t="str">
            <v>CAMILO ANDRES CUADROS PANTOJA</v>
          </cell>
          <cell r="E64" t="str">
            <v>Prestar servicios profesionales para apoyar la gestión precontractual, contractual y poscontractual de la Dirección de Archivos de los Derechos Humanos y la brindar apoyo jurídico en los procedimientos misionales de esta dirección.</v>
          </cell>
          <cell r="F64">
            <v>72209000.099999994</v>
          </cell>
        </row>
        <row r="65">
          <cell r="A65" t="str">
            <v>065-2020</v>
          </cell>
          <cell r="B65" t="str">
            <v>PRESTACION DE SERVICIOS DE APOYO A LA GESTION</v>
          </cell>
          <cell r="C65">
            <v>1032423375</v>
          </cell>
          <cell r="D65" t="str">
            <v>DARIO ANDRES MENDOZA BAUTISTA</v>
          </cell>
          <cell r="E65" t="str">
            <v>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v>
          </cell>
          <cell r="F65">
            <v>19713528</v>
          </cell>
        </row>
        <row r="66">
          <cell r="A66" t="str">
            <v>066-2020</v>
          </cell>
          <cell r="B66" t="str">
            <v>PRESTACION DE SERVICIOS PROFESIONALES</v>
          </cell>
          <cell r="C66">
            <v>92641139</v>
          </cell>
          <cell r="D66" t="str">
            <v>CARLOS  ARTURO BUSTAMANTE FERNANDEZ</v>
          </cell>
          <cell r="E66" t="str">
            <v>Prestar servicios profesionales para gestionar y aportar aspectos técnicos que deben ser exigidos y controlados por supervisores, miembros de comités y ordenadores (es) del gasto durante la cadena de trámites, estructuración y construcción del Museo de Memoria de Colombia</v>
          </cell>
          <cell r="F66">
            <v>99099382</v>
          </cell>
        </row>
        <row r="67">
          <cell r="A67" t="str">
            <v>067-2020</v>
          </cell>
          <cell r="B67" t="str">
            <v>PRESTACION DE SERVICIOS PROFESIONALES</v>
          </cell>
          <cell r="C67">
            <v>1014196573</v>
          </cell>
          <cell r="D67" t="str">
            <v>ANGIE  PAOLA CESPEDES RODRIGUEZ</v>
          </cell>
          <cell r="E67"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v>
          </cell>
          <cell r="F67">
            <v>36282780</v>
          </cell>
        </row>
        <row r="68">
          <cell r="A68" t="str">
            <v>068-2020</v>
          </cell>
          <cell r="B68" t="str">
            <v>PRESTACION DE SERVICIOS PROFESIONALES</v>
          </cell>
          <cell r="C68">
            <v>52984459</v>
          </cell>
          <cell r="D68" t="str">
            <v>MARIA ANGELICA RODRIGUEZ GUTIERREZ</v>
          </cell>
          <cell r="E68" t="str">
            <v>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v>
          </cell>
          <cell r="F68">
            <v>36282780</v>
          </cell>
        </row>
        <row r="69">
          <cell r="A69" t="str">
            <v>069-2020</v>
          </cell>
          <cell r="B69" t="str">
            <v>PRESTACION DE SERVICIOS PROFESIONALES</v>
          </cell>
          <cell r="C69">
            <v>57270454</v>
          </cell>
          <cell r="D69" t="str">
            <v>DALIANA PATRICIA GAMEZ DE LEON</v>
          </cell>
          <cell r="E69" t="str">
            <v>Prestar servicios profesionales para apoyar la gestión, planeación y seguimiento de los recusrso financieros y contables de la Dirección de Museo y aquellos transferidos a patrimonios autónomos para la construcción Física del Museo.</v>
          </cell>
          <cell r="F69">
            <v>66518430</v>
          </cell>
        </row>
        <row r="70">
          <cell r="A70" t="str">
            <v>071-2020</v>
          </cell>
          <cell r="B70" t="str">
            <v>PRESTACION DE SERVICIOS PROFESIONALES</v>
          </cell>
          <cell r="C70">
            <v>43630774</v>
          </cell>
          <cell r="D70" t="str">
            <v>PAULA ANDREA GIRALDO RESTREPO</v>
          </cell>
          <cell r="E70" t="str">
            <v>Contratar servicios profesionales para la asesoria y asistencia tecnica de la Dirección General del CNMH en temas estratégicos y misionales que permitan el cumplimiento de los planes, objetivos y metas del CNMH</v>
          </cell>
          <cell r="F70">
            <v>98235144</v>
          </cell>
        </row>
        <row r="71">
          <cell r="A71" t="str">
            <v>072-2020</v>
          </cell>
          <cell r="B71" t="str">
            <v>PRESTACION DE SERVICIOS PROFESIONALES</v>
          </cell>
          <cell r="C71">
            <v>1013594697</v>
          </cell>
          <cell r="D71" t="str">
            <v>DIANA  ROCIO RODRIGUEZ RINCON</v>
          </cell>
          <cell r="E71" t="str">
            <v>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v>
          </cell>
          <cell r="F71">
            <v>72635012</v>
          </cell>
        </row>
        <row r="72">
          <cell r="A72" t="str">
            <v>073-2020</v>
          </cell>
          <cell r="B72" t="str">
            <v>PRESTACION DE SERVICIOS PROFESIONALES</v>
          </cell>
          <cell r="C72">
            <v>1018405640</v>
          </cell>
          <cell r="D72" t="str">
            <v>ANA JULIETH CASTIBLANCO GOMEZ</v>
          </cell>
          <cell r="E72" t="str">
            <v>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v>
          </cell>
          <cell r="F72">
            <v>76759702</v>
          </cell>
        </row>
        <row r="73">
          <cell r="A73" t="str">
            <v>075-2020</v>
          </cell>
          <cell r="B73" t="str">
            <v>PRESTACION DE SERVICIOS DE APOYO A LA GESTION</v>
          </cell>
          <cell r="C73">
            <v>1030626500</v>
          </cell>
          <cell r="D73" t="str">
            <v>JUAN SEBASTIAN PULIDO BUITRAGO</v>
          </cell>
          <cell r="E73" t="str">
            <v>Prestar servicios de apoyo a la gestión para la implementación de procesos y procedimientos archivísticos en gestión documental de la Dirección de Archivo de los Derechos Humanos, así como el seguimiento.</v>
          </cell>
          <cell r="F73">
            <v>29610174</v>
          </cell>
        </row>
        <row r="74">
          <cell r="A74" t="str">
            <v>076-2020</v>
          </cell>
          <cell r="B74" t="str">
            <v>PRESTACION DE SERVICIOS PROFESIONALES</v>
          </cell>
          <cell r="C74">
            <v>1032414392</v>
          </cell>
          <cell r="D74" t="str">
            <v>DANIEL FRANCISCO SARMIENTO GOMEZ</v>
          </cell>
          <cell r="E74" t="str">
            <v>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v>
          </cell>
          <cell r="F74">
            <v>66518430</v>
          </cell>
        </row>
        <row r="75">
          <cell r="A75" t="str">
            <v>077-2020</v>
          </cell>
          <cell r="B75" t="str">
            <v>PRESTACION DE SERVICIOS PROFESIONALES</v>
          </cell>
          <cell r="C75">
            <v>1022404601</v>
          </cell>
          <cell r="D75" t="str">
            <v>LIZETH KATHERINE SANABRIA ORTIZ</v>
          </cell>
          <cell r="E75" t="str">
            <v xml:space="preserve">Prestar servicios profesionales para acompañamiento, seguimiento, materialización y difusión de las Iniciativas de Memoria Histórica que le sean asignadas, con énfasis en diseño gráfico, ilustración y medios digitales.  </v>
          </cell>
          <cell r="F75">
            <v>47182454</v>
          </cell>
        </row>
        <row r="76">
          <cell r="A76" t="str">
            <v>078-2020</v>
          </cell>
          <cell r="B76" t="str">
            <v>PRESTACION DE SERVICIOS PROFESIONALES</v>
          </cell>
          <cell r="C76">
            <v>52427026</v>
          </cell>
          <cell r="D76" t="str">
            <v>HELEN  JACKJAIRA QUEJADA PEREA</v>
          </cell>
          <cell r="E76" t="str">
            <v>Prestar servicios profesionales para acompañar la implementación de la Estrategía Psicosocial Al cuidado de los que Cuidan la Memoria edl CNMH y sus tres líneas de acción cuidado a los profesionales competencias psicosociales y redes de trabajo.</v>
          </cell>
          <cell r="F76">
            <v>48612225</v>
          </cell>
        </row>
        <row r="77">
          <cell r="A77" t="str">
            <v>079-2020</v>
          </cell>
          <cell r="B77" t="str">
            <v>PRESTACION DE SERVICIOS PROFESIONALES</v>
          </cell>
          <cell r="C77">
            <v>43110428</v>
          </cell>
          <cell r="D77" t="str">
            <v>MONICA ALEJANDRA HERRERA RESTREPO</v>
          </cell>
          <cell r="E7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77">
            <v>29395368</v>
          </cell>
        </row>
        <row r="78">
          <cell r="A78" t="str">
            <v>080-2020</v>
          </cell>
          <cell r="B78" t="str">
            <v>PRESTACION DE SERVICIOS PROFESIONALES</v>
          </cell>
          <cell r="C78">
            <v>80168996</v>
          </cell>
          <cell r="D78" t="str">
            <v>OSCAR DAVID ROJAS GUTIERREZ</v>
          </cell>
          <cell r="E78" t="str">
            <v>Prestación de servicios profesionales para apoyar al equipo de investigación ¡Basta ya! Montes de Maria (Fase 4) en la redacción y el lanzamiento del informe.</v>
          </cell>
          <cell r="F78">
            <v>45894497</v>
          </cell>
        </row>
        <row r="79">
          <cell r="A79" t="str">
            <v>081-2020</v>
          </cell>
          <cell r="B79" t="str">
            <v>PRESTACION DE SERVICIOS PROFESIONALES</v>
          </cell>
          <cell r="C79">
            <v>41751405</v>
          </cell>
          <cell r="D79" t="str">
            <v>ANA MARIA CONSTANZA JACOME GARCIA</v>
          </cell>
          <cell r="E79" t="str">
            <v>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v>
          </cell>
          <cell r="F79">
            <v>53891508</v>
          </cell>
        </row>
        <row r="80">
          <cell r="A80" t="str">
            <v>082-2020</v>
          </cell>
          <cell r="B80" t="str">
            <v>PRESTACION DE SERVICIOS PROFESIONALES</v>
          </cell>
          <cell r="C80">
            <v>1129501787</v>
          </cell>
          <cell r="D80" t="str">
            <v>JUAN  GUILLERMO JARAMILLO ACUÑA</v>
          </cell>
          <cell r="E80" t="str">
            <v>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v>
          </cell>
          <cell r="F80">
            <v>53891508</v>
          </cell>
        </row>
        <row r="81">
          <cell r="A81" t="str">
            <v>083-2020</v>
          </cell>
          <cell r="B81" t="str">
            <v>PRESTACION DE SERVICIOS PROFESIONALES</v>
          </cell>
          <cell r="C81">
            <v>1023916755</v>
          </cell>
          <cell r="D81" t="str">
            <v>LUIS MIGUEL BUITRAGO ROA</v>
          </cell>
          <cell r="E81"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1">
            <v>53891508</v>
          </cell>
        </row>
        <row r="82">
          <cell r="A82" t="str">
            <v>084-2020</v>
          </cell>
          <cell r="B82" t="str">
            <v>PRESTACION DE SERVICIOS PROFESIONALES</v>
          </cell>
          <cell r="C82">
            <v>1032437437</v>
          </cell>
          <cell r="D82" t="str">
            <v>RODRIGO  TORREJANO JIMENEZ</v>
          </cell>
          <cell r="E8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2">
            <v>53891508</v>
          </cell>
        </row>
        <row r="83">
          <cell r="A83" t="str">
            <v>085-2020</v>
          </cell>
          <cell r="B83" t="str">
            <v>PRESTACION DE SERVICIOS DE APOYO A LA GESTION</v>
          </cell>
          <cell r="C83">
            <v>52126235</v>
          </cell>
          <cell r="D83" t="str">
            <v>JUDITH  MENDEZ YATE</v>
          </cell>
          <cell r="E83" t="str">
            <v>Prestación de servicios de apoyo a la gestión en el proceso de organización documental derivada de los procesos de planeación, así como los demás procesos que adelanata el CNMH.</v>
          </cell>
          <cell r="F83">
            <v>19541607</v>
          </cell>
        </row>
        <row r="84">
          <cell r="A84" t="str">
            <v>086-2020</v>
          </cell>
          <cell r="B84" t="str">
            <v>PRESTACION DE SERVICIOS PROFESIONALES</v>
          </cell>
          <cell r="C84">
            <v>52974516</v>
          </cell>
          <cell r="D84" t="str">
            <v>ANDREA MERCEDES ESGUERRA ALVIS</v>
          </cell>
          <cell r="E84"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4">
            <v>53891508</v>
          </cell>
        </row>
        <row r="85">
          <cell r="A85" t="str">
            <v>087-2020</v>
          </cell>
          <cell r="B85" t="str">
            <v>PRESTACION DE SERVICIOS PROFESIONALES</v>
          </cell>
          <cell r="C85">
            <v>1070943643</v>
          </cell>
          <cell r="D85" t="str">
            <v>EDWAR  MAURICIO AREVALO AMAYA</v>
          </cell>
          <cell r="E85"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85">
            <v>39531250</v>
          </cell>
        </row>
        <row r="86">
          <cell r="A86" t="str">
            <v>088-2020</v>
          </cell>
          <cell r="B86" t="str">
            <v>PRESTACION DE SERVICIOS PROFESIONALES</v>
          </cell>
          <cell r="C86">
            <v>71330492</v>
          </cell>
          <cell r="D86" t="str">
            <v>JUAN ESTEBAN JARAMILLO GIRALDO</v>
          </cell>
          <cell r="E86"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6">
            <v>57511593</v>
          </cell>
        </row>
        <row r="87">
          <cell r="A87" t="str">
            <v>089-2020</v>
          </cell>
          <cell r="B87" t="str">
            <v>PRESTACION DE SERVICIOS PROFESIONALES</v>
          </cell>
          <cell r="C87">
            <v>30337917</v>
          </cell>
          <cell r="D87" t="str">
            <v>REINA LUCIA VALENCIA VALENCIA</v>
          </cell>
          <cell r="E87"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7">
            <v>70291947</v>
          </cell>
        </row>
        <row r="88">
          <cell r="A88" t="str">
            <v>090-2020</v>
          </cell>
          <cell r="B88" t="str">
            <v>PRESTACION DE SERVICIOS PROFESIONALES</v>
          </cell>
          <cell r="C88">
            <v>1093220200</v>
          </cell>
          <cell r="D88" t="str">
            <v>SARA LUCIA OCHOA CORREA</v>
          </cell>
          <cell r="E88"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8">
            <v>53891508</v>
          </cell>
        </row>
        <row r="89">
          <cell r="A89" t="str">
            <v>091-2020</v>
          </cell>
          <cell r="B89" t="str">
            <v>PRESTACION DE SERVICIOS PROFESIONALES</v>
          </cell>
          <cell r="C89">
            <v>1017165735</v>
          </cell>
          <cell r="D89" t="str">
            <v>ANGELICA   PELAEZ AGUDELO</v>
          </cell>
          <cell r="E89" t="str">
            <v>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v>
          </cell>
          <cell r="F89">
            <v>66518430</v>
          </cell>
        </row>
        <row r="90">
          <cell r="A90" t="str">
            <v>092-2020</v>
          </cell>
          <cell r="B90" t="str">
            <v>PRESTACION DE SERVICIOS PROFESIONALES</v>
          </cell>
          <cell r="C90">
            <v>13861881</v>
          </cell>
          <cell r="D90" t="str">
            <v>YEZID DAVID SEQUEDA GARRIDO</v>
          </cell>
          <cell r="E9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v>
          </cell>
          <cell r="F90">
            <v>66518430</v>
          </cell>
        </row>
        <row r="91">
          <cell r="A91" t="str">
            <v>093-2020</v>
          </cell>
          <cell r="B91" t="str">
            <v>PRESTACION DE SERVICIOS PROFESIONALES</v>
          </cell>
          <cell r="C91">
            <v>80207210</v>
          </cell>
          <cell r="D91" t="str">
            <v>TIRSO ALEJANDRO RIOS MONROY</v>
          </cell>
          <cell r="E91"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91">
            <v>70291947</v>
          </cell>
        </row>
        <row r="92">
          <cell r="A92" t="str">
            <v>094-2020</v>
          </cell>
          <cell r="B92" t="str">
            <v>PRESTACION DE SERVICIOS PROFESIONALES</v>
          </cell>
          <cell r="C92">
            <v>79765261</v>
          </cell>
          <cell r="D92" t="str">
            <v>GUSTAVO  ADOLFO NARVAEZ RODRIGUEZ</v>
          </cell>
          <cell r="E9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92">
            <v>72209000</v>
          </cell>
        </row>
        <row r="93">
          <cell r="A93" t="str">
            <v>096-2020</v>
          </cell>
          <cell r="B93" t="str">
            <v>PRESTACION DE SERVICIOS PROFESIONALES</v>
          </cell>
          <cell r="C93">
            <v>52906562</v>
          </cell>
          <cell r="D93" t="str">
            <v>DIANA PATRICIA GAMBA BUITRAGO</v>
          </cell>
          <cell r="E93" t="str">
            <v>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v>
          </cell>
          <cell r="F93">
            <v>66518430</v>
          </cell>
        </row>
        <row r="94">
          <cell r="A94" t="str">
            <v>097-2020</v>
          </cell>
          <cell r="B94" t="str">
            <v>PRESTACION DE SERVICIOS DE APOYO A LA GESTION</v>
          </cell>
          <cell r="C94">
            <v>1010207496</v>
          </cell>
          <cell r="D94" t="str">
            <v>ANA MARIA MANRIQUE OGLIASTRI</v>
          </cell>
          <cell r="E94" t="str">
            <v>Prestar sus servicios personales a la Dirección de Acuerdos de la Verdad (DAV), para realizar las actividades relacionadas la organización de archivos o expedientes físicos y la migración de la información al sistema de información-SAIA.</v>
          </cell>
          <cell r="F94">
            <v>19426993</v>
          </cell>
        </row>
        <row r="95">
          <cell r="A95" t="str">
            <v>098-2020</v>
          </cell>
          <cell r="B95" t="str">
            <v>PRESTACION DE SERVICIOS DE APOYO A LA GESTION</v>
          </cell>
          <cell r="C95">
            <v>1016067199</v>
          </cell>
          <cell r="D95" t="str">
            <v>ANDRES FELIPE GUTIERREZ SERRANO</v>
          </cell>
          <cell r="E95" t="str">
            <v>Prestar sus servicios personales a la dirección de acuerdos de la verdad (dav), para realizar las actividades relacionadas la organización de archivos o expedientes físicos y la migración de la información al sistema de información SAIA</v>
          </cell>
          <cell r="F95">
            <v>19426993</v>
          </cell>
        </row>
        <row r="96">
          <cell r="A96" t="str">
            <v>099-2020</v>
          </cell>
          <cell r="B96" t="str">
            <v>PRESTACION DE SERVICIOS DE APOYO A LA GESTION</v>
          </cell>
          <cell r="C96">
            <v>52898018</v>
          </cell>
          <cell r="D96" t="str">
            <v>AIDA LILIANA CELI CORTES</v>
          </cell>
          <cell r="E96" t="str">
            <v>Prestar sus servicios personales a la Dirección de Acuerdos de la Verdad (DAV), para realizar las actividades relacionadas la organización de archivos o expedientes físicos y la migración de la información al sistema de información-SAIA.</v>
          </cell>
          <cell r="F96">
            <v>19426993</v>
          </cell>
        </row>
        <row r="97">
          <cell r="A97" t="str">
            <v>100-2020</v>
          </cell>
          <cell r="B97" t="str">
            <v>PRESTACION DE SERVICIOS DE APOYO A LA GESTION</v>
          </cell>
          <cell r="C97">
            <v>1030526705</v>
          </cell>
          <cell r="D97" t="str">
            <v>JEIMMY ESPERANZA GAMBA RUIZ</v>
          </cell>
          <cell r="E97" t="str">
            <v>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v>
          </cell>
          <cell r="F97">
            <v>40609375</v>
          </cell>
        </row>
        <row r="98">
          <cell r="A98" t="str">
            <v>101-2020</v>
          </cell>
          <cell r="B98" t="str">
            <v>PRESTACION DE SERVICIOS PROFESIONALES</v>
          </cell>
          <cell r="C98">
            <v>52817828</v>
          </cell>
          <cell r="D98" t="str">
            <v>CLARA MARIA BETANCUR RODRIGUEZ</v>
          </cell>
          <cell r="E98" t="str">
            <v>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v>
          </cell>
          <cell r="F98">
            <v>21609768</v>
          </cell>
        </row>
        <row r="99">
          <cell r="A99" t="str">
            <v>102-2020</v>
          </cell>
          <cell r="B99" t="str">
            <v>PRESTACION DE SERVICIOS PROFESIONALES</v>
          </cell>
          <cell r="C99">
            <v>43745806</v>
          </cell>
          <cell r="D99" t="str">
            <v>NARTY JULIETH VASQUEZ QUIJANO</v>
          </cell>
          <cell r="E99" t="str">
            <v>Prestación de servicios profesionales para gestionar (Planear, implementar, producir evaluar) alianzas con bibliotecas públicas privadas a nivel nacional con el fin de promover planes de acción para la circulación, difusión y promoción de los productos e memoria.</v>
          </cell>
          <cell r="F99">
            <v>66518430</v>
          </cell>
        </row>
        <row r="100">
          <cell r="A100" t="str">
            <v>103-2020</v>
          </cell>
          <cell r="B100" t="str">
            <v>PRESTACION DE SERVICIOS PROFESIONALES</v>
          </cell>
          <cell r="C100">
            <v>80108570</v>
          </cell>
          <cell r="D100" t="str">
            <v>DANIEL  RODRIGUEZ CAJAMARCA</v>
          </cell>
          <cell r="E100"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0">
            <v>53891508</v>
          </cell>
        </row>
        <row r="101">
          <cell r="A101" t="str">
            <v>104-2020</v>
          </cell>
          <cell r="B101" t="str">
            <v>PRESTACION DE SERVICIOS PROFESIONALES</v>
          </cell>
          <cell r="C101">
            <v>1019021239</v>
          </cell>
          <cell r="D101" t="str">
            <v>NICOLAS  OTERO GONZALEZ</v>
          </cell>
          <cell r="E10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01">
            <v>48922280</v>
          </cell>
        </row>
        <row r="102">
          <cell r="A102" t="str">
            <v>105-2020</v>
          </cell>
          <cell r="B102" t="str">
            <v>PRESTACION DE SERVICIOS PROFESIONALES</v>
          </cell>
          <cell r="C102">
            <v>79743822</v>
          </cell>
          <cell r="D102" t="str">
            <v>JORGE LEONARDO QUINTANA GUTIERREZ</v>
          </cell>
          <cell r="E10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102">
            <v>72209000</v>
          </cell>
        </row>
        <row r="103">
          <cell r="A103" t="str">
            <v>106-2020</v>
          </cell>
          <cell r="B103" t="str">
            <v>PRESTACION DE SERVICIOS DE APOYO A LA GESTION</v>
          </cell>
          <cell r="C103">
            <v>1019108314</v>
          </cell>
          <cell r="D103" t="str">
            <v>JUAN JOSE RAMIREZ OSSA</v>
          </cell>
          <cell r="E103" t="str">
            <v>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v>
          </cell>
          <cell r="F103">
            <v>32517639</v>
          </cell>
        </row>
        <row r="104">
          <cell r="A104" t="str">
            <v>108-2020</v>
          </cell>
          <cell r="B104" t="str">
            <v>PRESTACION DE SERVICIOS DE APOYO A LA GESTION</v>
          </cell>
          <cell r="C104">
            <v>33967300</v>
          </cell>
          <cell r="D104" t="str">
            <v>PAOLA ANDREA MARTINEZ MAZO</v>
          </cell>
          <cell r="E104" t="str">
            <v>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v>
          </cell>
          <cell r="F104">
            <v>28976748</v>
          </cell>
        </row>
        <row r="105">
          <cell r="A105" t="str">
            <v>109-2020</v>
          </cell>
          <cell r="B105" t="str">
            <v>PRESTACION DE SERVICIOS PROFESIONALES</v>
          </cell>
          <cell r="C105">
            <v>1032438352</v>
          </cell>
          <cell r="D105" t="str">
            <v>SOL NATALIA RIVERA LARROTA</v>
          </cell>
          <cell r="E105"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5">
            <v>29395368</v>
          </cell>
        </row>
        <row r="106">
          <cell r="A106" t="str">
            <v>110-2020</v>
          </cell>
          <cell r="B106" t="str">
            <v>PRESTACION DE SERVICIOS PROFESIONALES</v>
          </cell>
          <cell r="C106">
            <v>79793063</v>
          </cell>
          <cell r="D106" t="str">
            <v>JULIO ALEXANDER  CASTELLANOS MORALES</v>
          </cell>
          <cell r="E106" t="str">
            <v>Prestar servicios profesionales para implementar procesos y espacios de participación ciudadana definidos por la estrategia de comunicaciones, incluyendo el proyecto bibliotecas con memoria, ademnas de funcionar como enlace con el equipo de pedagogia</v>
          </cell>
          <cell r="F106">
            <v>53891508</v>
          </cell>
        </row>
        <row r="107">
          <cell r="A107" t="str">
            <v>111-2020</v>
          </cell>
          <cell r="B107" t="str">
            <v>PRESTACION DE SERVICIOS PROFESIONALES</v>
          </cell>
          <cell r="C107">
            <v>1032390196</v>
          </cell>
          <cell r="D107" t="str">
            <v>ANA  MARIA PEDRAZA GARCIA</v>
          </cell>
          <cell r="E107" t="str">
            <v>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v>
          </cell>
          <cell r="F107">
            <v>79445058</v>
          </cell>
        </row>
        <row r="108">
          <cell r="A108" t="str">
            <v>112-2020</v>
          </cell>
          <cell r="B108" t="str">
            <v>PRESTACION DE SERVICIOS PROFESIONALES</v>
          </cell>
          <cell r="C108">
            <v>1015409661</v>
          </cell>
          <cell r="D108" t="str">
            <v>ANGELA MARIA FORIGUA RUEDA</v>
          </cell>
          <cell r="E108" t="str">
            <v>Prestar servicios profesionales para articular la implementación del Observatoria de memoria y conflicto (OMC), así como realizar el mapeo de posibles fuentes de información procesada en el sistema de información de OMC</v>
          </cell>
          <cell r="F108">
            <v>55197969</v>
          </cell>
        </row>
        <row r="109">
          <cell r="A109" t="str">
            <v>113-2020</v>
          </cell>
          <cell r="B109" t="str">
            <v>PRESTACION DE SERVICIOS PROFESIONALES</v>
          </cell>
          <cell r="C109">
            <v>1075263336</v>
          </cell>
          <cell r="D109" t="str">
            <v>JUAN PABLO ESTERILLA PUENTES</v>
          </cell>
          <cell r="E109" t="str">
            <v xml:space="preserve">Prestar servicios profesionales para realizar el cubrimiento periodístico de las actividades de la entidad, y la generación de contenidos en articulación la Dirección para la Construcción de Memoria Histórica
</v>
          </cell>
          <cell r="F109">
            <v>53891508</v>
          </cell>
        </row>
        <row r="110">
          <cell r="A110" t="str">
            <v>114-2020</v>
          </cell>
          <cell r="B110" t="str">
            <v>PRESTACION DE SERVICIOS PROFESIONALES</v>
          </cell>
          <cell r="C110">
            <v>94456016</v>
          </cell>
          <cell r="D110" t="str">
            <v>MEYENBERG  CHAVERRA OBREGON</v>
          </cell>
          <cell r="E110" t="str">
            <v>Prestar servicios profesionales para apoyar a la Dirección Administrativa y Financiera - Gestión TIC del CNMH, en el desarrollo e implementación de la política de gobierno digital y el desarrollo ay actualización del PETI del Centro Nacional de Memoria Histórica (CNMH)</v>
          </cell>
          <cell r="F110">
            <v>75859295</v>
          </cell>
        </row>
        <row r="111">
          <cell r="A111" t="str">
            <v>115-2020</v>
          </cell>
          <cell r="B111" t="str">
            <v>PRESTACION DE SERVICIOS PROFESIONALES</v>
          </cell>
          <cell r="C111">
            <v>71698144</v>
          </cell>
          <cell r="D111" t="str">
            <v>LUIS HERNANDO GRISALES RENDON</v>
          </cell>
          <cell r="E111" t="str">
            <v>Prestar servicios profesionales para realizar la implementación de la estrategia multimedia (audiovisual y sonora) del Centro Nacional de Memoria Histórica y funcionar como enlace del equipo de cooperación y alianzas estratégicas</v>
          </cell>
          <cell r="F111">
            <v>66518430</v>
          </cell>
        </row>
        <row r="112">
          <cell r="A112" t="str">
            <v>116-2020</v>
          </cell>
          <cell r="B112" t="str">
            <v>PRESTACION DE SERVICIOS PROFESIONALES</v>
          </cell>
          <cell r="C112">
            <v>71375334</v>
          </cell>
          <cell r="D112" t="str">
            <v>JOSE FERNANDO LOAIZA BRAN</v>
          </cell>
          <cell r="E112" t="str">
            <v>Prestar sus servicios profesionales para la edición de los contenidos escritos producidos por la Estrategia de Comunicaciones, realizar comunicados de prensa y funcionar como enlace periodístico del equipo del enfoque Étnico.</v>
          </cell>
          <cell r="F112">
            <v>53891508</v>
          </cell>
        </row>
        <row r="113">
          <cell r="A113" t="str">
            <v>117-2020</v>
          </cell>
          <cell r="B113" t="str">
            <v>PRESTACION DE SERVICIOS PROFESIONALES</v>
          </cell>
          <cell r="C113">
            <v>80244854</v>
          </cell>
          <cell r="D113" t="str">
            <v>JONATHAN PETER STUKY RODRIGUEZ</v>
          </cell>
          <cell r="E113" t="str">
            <v>Prestar sus servicios profesionales para realizar las actividades relacionadas con el procesamiento, sistematización, codificación y análisis de la información surgida en materia de derechos humanos.</v>
          </cell>
          <cell r="F113">
            <v>71995994</v>
          </cell>
        </row>
        <row r="114">
          <cell r="A114" t="str">
            <v>118-2020</v>
          </cell>
          <cell r="B114" t="str">
            <v>PRESTACION DE SERVICIOS PROFESIONALES</v>
          </cell>
          <cell r="C114">
            <v>52866413</v>
          </cell>
          <cell r="D114" t="str">
            <v>TERESA DEL PILAR RUBIANO RODRIGUEZ</v>
          </cell>
          <cell r="E114" t="str">
            <v>Prestar servicios profesionales para proveer insumos investigativos y redactar los componentes jurídicos para actualizar el Plan Museológico del Museo de Memoria de Colombia en los asuntos de institucionalidad y gobernanza</v>
          </cell>
          <cell r="F114">
            <v>81130256</v>
          </cell>
        </row>
        <row r="115">
          <cell r="A115" t="str">
            <v>119-2020</v>
          </cell>
          <cell r="B115" t="str">
            <v>PRESTACION DE SERVICIOS PROFESIONALES</v>
          </cell>
          <cell r="C115">
            <v>32242191</v>
          </cell>
          <cell r="D115" t="str">
            <v>ISABEL CRTISTINA VALENCIA GIL</v>
          </cell>
          <cell r="E115"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v>
          </cell>
          <cell r="F115">
            <v>66518430</v>
          </cell>
        </row>
        <row r="116">
          <cell r="A116" t="str">
            <v>120-2020</v>
          </cell>
          <cell r="B116" t="str">
            <v>PRESTACION DE SERVICIOS PROFESIONALES</v>
          </cell>
          <cell r="C116">
            <v>52730079</v>
          </cell>
          <cell r="D116" t="str">
            <v>YANETH  MORA HERNANDEZ</v>
          </cell>
          <cell r="E116" t="str">
            <v>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v>
          </cell>
          <cell r="F116">
            <v>66518430</v>
          </cell>
        </row>
        <row r="117">
          <cell r="A117" t="str">
            <v>121-2020</v>
          </cell>
          <cell r="B117" t="str">
            <v>PRESTACION DE SERVICIOS DE APOYO A LA GESTION</v>
          </cell>
          <cell r="C117">
            <v>79699273</v>
          </cell>
          <cell r="D117" t="str">
            <v>JUAN ROBERTO MARTINEZ ESPITIA</v>
          </cell>
          <cell r="E117" t="str">
            <v>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v>
          </cell>
          <cell r="F117">
            <v>40848958.329999998</v>
          </cell>
        </row>
        <row r="118">
          <cell r="A118" t="str">
            <v>122-2020</v>
          </cell>
          <cell r="B118" t="str">
            <v>PRESTACION DE SERVICIOS PROFESIONALES</v>
          </cell>
          <cell r="C118">
            <v>1017169947</v>
          </cell>
          <cell r="D118" t="str">
            <v>NATALIE  LOPEZ VALENCIA</v>
          </cell>
          <cell r="E118" t="str">
            <v>Prestar servicios profesionales para realización y producción de contenidos audiovisuales, además de cubrimiento fotográfico de los eventos de la entidad</v>
          </cell>
          <cell r="F118">
            <v>53891508</v>
          </cell>
        </row>
        <row r="119">
          <cell r="A119" t="str">
            <v>123-2020</v>
          </cell>
          <cell r="B119" t="str">
            <v>PRESTACION DE SERVICIOS PROFESIONALES</v>
          </cell>
          <cell r="C119">
            <v>80248628</v>
          </cell>
          <cell r="D119" t="str">
            <v>FREDY DAVID GIL RODRIGUEZ</v>
          </cell>
          <cell r="E119" t="str">
            <v>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v>
          </cell>
          <cell r="F119">
            <v>53891508</v>
          </cell>
        </row>
        <row r="120">
          <cell r="A120" t="str">
            <v>124-2020</v>
          </cell>
          <cell r="B120" t="str">
            <v>PRESTACION DE SERVICIOS PROFESIONALES</v>
          </cell>
          <cell r="C120">
            <v>79589753</v>
          </cell>
          <cell r="D120" t="str">
            <v>DIEGO LUIS ARIAS TORRES</v>
          </cell>
          <cell r="E12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v>
          </cell>
          <cell r="F120">
            <v>66518430</v>
          </cell>
        </row>
        <row r="121">
          <cell r="A121" t="str">
            <v>125-2020</v>
          </cell>
          <cell r="B121" t="str">
            <v>PRESTACION DE SERVICIOS PROFESIONALES</v>
          </cell>
          <cell r="C121">
            <v>1017184036</v>
          </cell>
          <cell r="D121" t="str">
            <v>DANIELA  PINO VASQUEZ</v>
          </cell>
          <cell r="E121"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v>
          </cell>
          <cell r="F121">
            <v>36282780</v>
          </cell>
        </row>
        <row r="122">
          <cell r="A122" t="str">
            <v>126-2020</v>
          </cell>
          <cell r="B122" t="str">
            <v>PRESTACION DE SERVICIOS PROFESIONALES</v>
          </cell>
          <cell r="C122">
            <v>1020758395</v>
          </cell>
          <cell r="D122" t="str">
            <v>DANIELA  ADARVE GALINDO</v>
          </cell>
          <cell r="E122" t="str">
            <v>Prestación de servicios profesionales para gestionar y afianzar la relación con las víctimas y las organizaciones de víctimas nacionales e internacionales en función de hacer efectiva la apropiación social de la memoria, desde la perspectiva pedagógica.</v>
          </cell>
          <cell r="F122">
            <v>66518430</v>
          </cell>
        </row>
        <row r="123">
          <cell r="A123" t="str">
            <v>128-2020</v>
          </cell>
          <cell r="B123" t="str">
            <v>PRESTACION DE SERVICIOS DE APOYO A LA GESTION</v>
          </cell>
          <cell r="C123">
            <v>1032461534</v>
          </cell>
          <cell r="D123" t="str">
            <v>NICOLAS  FONSECA RAMIREZ</v>
          </cell>
          <cell r="E123" t="str">
            <v>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v>
          </cell>
          <cell r="F123">
            <v>28805794</v>
          </cell>
        </row>
        <row r="124">
          <cell r="A124" t="str">
            <v>129-2020</v>
          </cell>
          <cell r="B124" t="str">
            <v>PRESTACION DE SERVICIOS PROFESIONALES</v>
          </cell>
          <cell r="C124">
            <v>1018431113</v>
          </cell>
          <cell r="D124" t="str">
            <v>SANTIAGO ALBERTO LLANOS MOLINA</v>
          </cell>
          <cell r="E124"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4">
            <v>70291947</v>
          </cell>
        </row>
        <row r="125">
          <cell r="A125" t="str">
            <v>129-2020</v>
          </cell>
          <cell r="B125" t="str">
            <v>PRESTACION DE SERVICIOS PROFESIONALES</v>
          </cell>
          <cell r="C125">
            <v>10300598</v>
          </cell>
          <cell r="D125" t="str">
            <v>JOSE DANIEL  DORADO GAVIRIA</v>
          </cell>
          <cell r="E125"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5">
            <v>59854658</v>
          </cell>
        </row>
        <row r="126">
          <cell r="A126" t="str">
            <v>130-2020</v>
          </cell>
          <cell r="B126" t="str">
            <v>PRESTACION DE SERVICIOS PROFESIONALES</v>
          </cell>
          <cell r="C126">
            <v>52209517</v>
          </cell>
          <cell r="D126" t="str">
            <v>SOL ANYELA VILLALBA MALDONADO</v>
          </cell>
          <cell r="E126" t="str">
            <v>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v>
          </cell>
          <cell r="F126">
            <v>47182454</v>
          </cell>
        </row>
        <row r="127">
          <cell r="A127" t="str">
            <v>131-2020</v>
          </cell>
          <cell r="B127" t="str">
            <v>PRESTACION DE SERVICIOS PROFESIONALES</v>
          </cell>
          <cell r="C127">
            <v>79791889</v>
          </cell>
          <cell r="D127" t="str">
            <v>JHON JAIRO MATEUS ARBELAEZ</v>
          </cell>
          <cell r="E127" t="str">
            <v>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v>
          </cell>
          <cell r="F127">
            <v>66518430</v>
          </cell>
        </row>
        <row r="128">
          <cell r="A128" t="str">
            <v>132-2020</v>
          </cell>
          <cell r="B128" t="str">
            <v>PRESTACION DE SERVICIOS PROFESIONALES</v>
          </cell>
          <cell r="C128">
            <v>1144060461</v>
          </cell>
          <cell r="D128" t="str">
            <v>MARIA ALEJANDRA LOZANO JARAMILLO</v>
          </cell>
          <cell r="E128" t="str">
            <v>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28">
            <v>45894497</v>
          </cell>
        </row>
        <row r="129">
          <cell r="A129" t="str">
            <v>133-2020</v>
          </cell>
          <cell r="B129" t="str">
            <v>PRESTACION DE SERVICIOS PROFESIONALES</v>
          </cell>
          <cell r="C129">
            <v>52501861</v>
          </cell>
          <cell r="D129" t="str">
            <v>NIDIA CONSTANZA GIL CARBONELL</v>
          </cell>
          <cell r="E129" t="str">
            <v>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v>
          </cell>
          <cell r="F129">
            <v>39617908</v>
          </cell>
        </row>
        <row r="130">
          <cell r="A130" t="str">
            <v>134-2020</v>
          </cell>
          <cell r="B130" t="str">
            <v>PRESTACION DE SERVICIOS PROFESIONALES</v>
          </cell>
          <cell r="C130">
            <v>1106333042</v>
          </cell>
          <cell r="D130" t="str">
            <v>VALERIA  ERASO CRUZ</v>
          </cell>
          <cell r="E130" t="str">
            <v>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v>
          </cell>
          <cell r="F130">
            <v>47182454</v>
          </cell>
        </row>
        <row r="131">
          <cell r="A131" t="str">
            <v>135-2020</v>
          </cell>
          <cell r="B131" t="str">
            <v>PRESTACION DE SERVICIOS PROFESIONALES</v>
          </cell>
          <cell r="C131">
            <v>1014235707</v>
          </cell>
          <cell r="D131" t="str">
            <v>JULIE STEFANIA CRIALES APONTE</v>
          </cell>
          <cell r="E131" t="str">
            <v>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v>
          </cell>
          <cell r="F131">
            <v>53545712</v>
          </cell>
        </row>
        <row r="132">
          <cell r="A132" t="str">
            <v>136-2020</v>
          </cell>
          <cell r="B132" t="str">
            <v>PRESTACION DE SERVICIOS PROFESIONALES</v>
          </cell>
          <cell r="C132">
            <v>1016037296</v>
          </cell>
          <cell r="D132" t="str">
            <v>JINDRA LIZETH ZAMBRANO CRUZ</v>
          </cell>
          <cell r="E132" t="str">
            <v>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v>
          </cell>
          <cell r="F132">
            <v>66518430</v>
          </cell>
        </row>
        <row r="133">
          <cell r="A133" t="str">
            <v>137-2020</v>
          </cell>
          <cell r="B133" t="str">
            <v>PRESTACION DE SERVICIOS PROFESIONALES</v>
          </cell>
          <cell r="C133">
            <v>20455918</v>
          </cell>
          <cell r="D133" t="str">
            <v>NATACHA  ESLAVA VELEZ</v>
          </cell>
          <cell r="E133" t="str">
            <v>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v>
          </cell>
          <cell r="F133">
            <v>74283583</v>
          </cell>
        </row>
        <row r="134">
          <cell r="A134" t="str">
            <v>138-2020</v>
          </cell>
          <cell r="B134" t="str">
            <v>PRESTACION DE SERVICIOS PROFESIONALES</v>
          </cell>
          <cell r="C134">
            <v>53167828</v>
          </cell>
          <cell r="D134" t="str">
            <v>KAREN LISETH DIAZ ORTIZ</v>
          </cell>
          <cell r="E134" t="str">
            <v>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v>
          </cell>
          <cell r="F134">
            <v>66518430</v>
          </cell>
        </row>
        <row r="135">
          <cell r="A135" t="str">
            <v>139-2020</v>
          </cell>
          <cell r="B135" t="str">
            <v>PRESTACION DE SERVICIOS PROFESIONALES</v>
          </cell>
          <cell r="C135">
            <v>80037089</v>
          </cell>
          <cell r="D135" t="str">
            <v>JOSE LUIS ALARCON VELANDIA</v>
          </cell>
          <cell r="E135" t="str">
            <v>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v>
          </cell>
          <cell r="F135">
            <v>66518430</v>
          </cell>
        </row>
        <row r="136">
          <cell r="A136" t="str">
            <v>140-2020</v>
          </cell>
          <cell r="B136" t="str">
            <v>PRESTACION DE SERVICIOS PROFESIONALES</v>
          </cell>
          <cell r="C136">
            <v>1144163519</v>
          </cell>
          <cell r="D136" t="str">
            <v>CAMILO ANDRES LOZANO PAEZ</v>
          </cell>
          <cell r="E136" t="str">
            <v>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v>
          </cell>
          <cell r="F136">
            <v>47182454</v>
          </cell>
        </row>
        <row r="137">
          <cell r="A137" t="str">
            <v>141-2020</v>
          </cell>
          <cell r="B137" t="str">
            <v>PRESTACION DE SERVICIOS DE APOYO A LA GESTION</v>
          </cell>
          <cell r="C137">
            <v>1032412628</v>
          </cell>
          <cell r="D137" t="str">
            <v>ANA  LUISA RODRIGUEZ BOLAÑOS</v>
          </cell>
          <cell r="E137" t="str">
            <v>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v>
          </cell>
          <cell r="F137">
            <v>27910573</v>
          </cell>
        </row>
        <row r="138">
          <cell r="A138" t="str">
            <v>142-2020</v>
          </cell>
          <cell r="B138" t="str">
            <v>PRESTACION DE SERVICIOS PROFESIONALES</v>
          </cell>
          <cell r="C138">
            <v>43528964</v>
          </cell>
          <cell r="D138" t="str">
            <v>LUZ  MARY HINCAPIE HINCAPIE</v>
          </cell>
          <cell r="E138" t="str">
            <v>Prestar servicios profesionales para asistir la implementación de la estrategia nación territorio en los territorios focalizados por el CNMH, para la región andina.</v>
          </cell>
          <cell r="F138">
            <v>66518430</v>
          </cell>
        </row>
        <row r="139">
          <cell r="A139" t="str">
            <v>143-2020</v>
          </cell>
          <cell r="B139" t="str">
            <v>PRESTACION DE SERVICIOS PROFESIONALES</v>
          </cell>
          <cell r="C139">
            <v>23494607</v>
          </cell>
          <cell r="D139" t="str">
            <v>OLGA LUCIA ESPITIA PEÑA</v>
          </cell>
          <cell r="E139" t="str">
            <v>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v>
          </cell>
          <cell r="F139">
            <v>75183991</v>
          </cell>
        </row>
        <row r="140">
          <cell r="A140" t="str">
            <v>144-2020</v>
          </cell>
          <cell r="B140" t="str">
            <v>PRESTACION DE SERVICIOS PROFESIONALES</v>
          </cell>
          <cell r="C140">
            <v>53123075</v>
          </cell>
          <cell r="D140" t="str">
            <v>VIVIANA CATALINA LOZANO ORTEGA</v>
          </cell>
          <cell r="E140" t="str">
            <v>Prestar servicios profesionales para el diseño gráfico de material técnico en materia de archivos para la Dirección de Archivo de los Derechos Humanos DADH a presentarse en las actividades de fortalecimiento y pedagogía en materia de archivos.</v>
          </cell>
          <cell r="F140">
            <v>21562500</v>
          </cell>
        </row>
        <row r="141">
          <cell r="A141" t="str">
            <v>145-2020</v>
          </cell>
          <cell r="B141" t="str">
            <v>PRESTACION DE SERVICIOS DE APOYO A LA GESTION</v>
          </cell>
          <cell r="C141">
            <v>52436983</v>
          </cell>
          <cell r="D141" t="str">
            <v>ANDREA  SALAMANCA RODRIGUEZ</v>
          </cell>
          <cell r="E141" t="str">
            <v>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v>
          </cell>
          <cell r="F141">
            <v>28207454</v>
          </cell>
        </row>
        <row r="142">
          <cell r="A142" t="str">
            <v>147-2020</v>
          </cell>
          <cell r="B142" t="str">
            <v>PRESTACION DE SERVICIOS PROFESIONALES</v>
          </cell>
          <cell r="C142">
            <v>75104100</v>
          </cell>
          <cell r="D142" t="str">
            <v>JUAN DAVID CAMARGO RAMIREZ</v>
          </cell>
          <cell r="E142" t="str">
            <v xml:space="preserve">Prestar servicios profesionales a la Dirección Administrativa y Financiera - función gestión TIC, en actividades de desarrollo de software, administración de aplicaciones misionales y de apoyo del CNMH
</v>
          </cell>
          <cell r="F142">
            <v>74733787</v>
          </cell>
        </row>
        <row r="143">
          <cell r="A143" t="str">
            <v>148-2020</v>
          </cell>
          <cell r="B143" t="str">
            <v>PRESTACION DE SERVICIOS PROFESIONALES</v>
          </cell>
          <cell r="C143">
            <v>80723076</v>
          </cell>
          <cell r="D143" t="str">
            <v>RODRIGO ARTURO TRIANA SARMIENTO</v>
          </cell>
          <cell r="E143"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43">
            <v>70291947</v>
          </cell>
        </row>
        <row r="144">
          <cell r="A144" t="str">
            <v>149-2020</v>
          </cell>
          <cell r="B144" t="str">
            <v>PRESTACION DE SERVICIOS PROFESIONALES</v>
          </cell>
          <cell r="C144">
            <v>1032450532</v>
          </cell>
          <cell r="D144" t="str">
            <v>MONICA FERNANDA IZA CERTUCHE</v>
          </cell>
          <cell r="E144"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44">
            <v>84163299</v>
          </cell>
        </row>
        <row r="145">
          <cell r="A145" t="str">
            <v>150-2020</v>
          </cell>
          <cell r="B145" t="str">
            <v>PRESTACION DE SERVICIOS PROFESIONALES</v>
          </cell>
          <cell r="C145">
            <v>1013603600</v>
          </cell>
          <cell r="D145" t="str">
            <v>ZULMA ROCIO ROMERO LEAL</v>
          </cell>
          <cell r="E145" t="str">
            <v>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45">
            <v>61209676</v>
          </cell>
        </row>
        <row r="146">
          <cell r="A146" t="str">
            <v>151-2020</v>
          </cell>
          <cell r="B146" t="str">
            <v>PRESTACION DE SERVICIOS PROFESIONALES</v>
          </cell>
          <cell r="C146">
            <v>1037571538</v>
          </cell>
          <cell r="D146" t="str">
            <v>MARIA EUGENIA GONZALEZ VELEZ</v>
          </cell>
          <cell r="E146" t="str">
            <v>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v>
          </cell>
          <cell r="F146">
            <v>84163299</v>
          </cell>
        </row>
        <row r="147">
          <cell r="A147" t="str">
            <v>152-2020</v>
          </cell>
          <cell r="B147" t="str">
            <v>PRESTACION DE SERVICIOS PROFESIONALES</v>
          </cell>
          <cell r="C147">
            <v>1032406708</v>
          </cell>
          <cell r="D147" t="str">
            <v>JAIRO ANDRES ORTEGON SUAREZ</v>
          </cell>
          <cell r="E147"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v>
          </cell>
          <cell r="F147">
            <v>84163299</v>
          </cell>
        </row>
        <row r="148">
          <cell r="A148" t="str">
            <v>153-2020</v>
          </cell>
          <cell r="B148" t="str">
            <v>PRESTACION DE SERVICIOS DE APOYO A LA GESTION</v>
          </cell>
          <cell r="C148">
            <v>1022404164</v>
          </cell>
          <cell r="D148" t="str">
            <v>CARLOS ANDRES BOLAÑOS GARRIDO</v>
          </cell>
          <cell r="E14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148">
            <v>10315218</v>
          </cell>
        </row>
        <row r="149">
          <cell r="A149" t="str">
            <v>154-2020</v>
          </cell>
          <cell r="B149" t="str">
            <v>PRESTACION DE SERVICIOS PROFESIONALES</v>
          </cell>
          <cell r="C149">
            <v>1020712640</v>
          </cell>
          <cell r="D149" t="str">
            <v>ANDRES HERNANDO RUBIANO VELANDIA</v>
          </cell>
          <cell r="E149" t="str">
            <v>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v>
          </cell>
          <cell r="F149">
            <v>29395368</v>
          </cell>
        </row>
        <row r="150">
          <cell r="A150" t="str">
            <v>155-2020</v>
          </cell>
          <cell r="B150" t="str">
            <v>PRESTACION DE SERVICIOS PROFESIONALES</v>
          </cell>
          <cell r="C150">
            <v>80039729</v>
          </cell>
          <cell r="D150" t="str">
            <v>LEON FELIPE RODRIGUEZ HERNANDEZ</v>
          </cell>
          <cell r="E15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0">
            <v>53891508</v>
          </cell>
        </row>
        <row r="151">
          <cell r="A151" t="str">
            <v>156-2020</v>
          </cell>
          <cell r="B151" t="str">
            <v>PRESTACION DE SERVICIOS PROFESIONALES</v>
          </cell>
          <cell r="C151">
            <v>80854705</v>
          </cell>
          <cell r="D151" t="str">
            <v>RODRIGO  MOGOLLON CABALLERO</v>
          </cell>
          <cell r="E151" t="str">
            <v>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51">
            <v>77787292</v>
          </cell>
        </row>
        <row r="152">
          <cell r="A152" t="str">
            <v>157-2020</v>
          </cell>
          <cell r="B152" t="str">
            <v>PRESTACION DE SERVICIOS PROFESIONALES</v>
          </cell>
          <cell r="C152">
            <v>10547628</v>
          </cell>
          <cell r="D152" t="str">
            <v>MIGUEL ANTONIO GALEANO VELEZ</v>
          </cell>
          <cell r="E15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2">
            <v>29395368</v>
          </cell>
        </row>
        <row r="153">
          <cell r="A153" t="str">
            <v>158-2020</v>
          </cell>
          <cell r="B153" t="str">
            <v>PRESTACION DE SERVICIOS PROFESIONALES</v>
          </cell>
          <cell r="C153">
            <v>1098742049</v>
          </cell>
          <cell r="D153" t="str">
            <v>DIEGO ANDRES CORZO RUEDA</v>
          </cell>
          <cell r="E153" t="str">
            <v>Prestar servicios profesionales para apoyar la estructuración, definición e implementación de los lineamientos gráficos de los componentes comunicativos y museográficos de la Dirección de Museo.</v>
          </cell>
          <cell r="F153">
            <v>53891508</v>
          </cell>
        </row>
        <row r="154">
          <cell r="A154" t="str">
            <v>160-2020</v>
          </cell>
          <cell r="B154" t="str">
            <v>PRESTACION DE SERVICIOS PROFESIONALES</v>
          </cell>
          <cell r="C154">
            <v>52057983</v>
          </cell>
          <cell r="D154" t="str">
            <v>BLANCA YAMIR MEDINA ROJAS</v>
          </cell>
          <cell r="E154"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4">
            <v>71582361.799999997</v>
          </cell>
        </row>
        <row r="155">
          <cell r="A155" t="str">
            <v>160-2020</v>
          </cell>
          <cell r="B155" t="str">
            <v>PRESTACION DE SERVICIOS PROFESIONALES</v>
          </cell>
          <cell r="C155">
            <v>51983874</v>
          </cell>
          <cell r="D155" t="str">
            <v>AMANDA DAMARIS JARA GUTIERREZ</v>
          </cell>
          <cell r="E155"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5">
            <v>51098100.810000002</v>
          </cell>
        </row>
        <row r="156">
          <cell r="A156" t="str">
            <v>161-2020</v>
          </cell>
          <cell r="B156" t="str">
            <v>PRESTACION DE SERVICIOS DE APOYO A LA GESTION</v>
          </cell>
          <cell r="C156">
            <v>1128407312</v>
          </cell>
          <cell r="D156" t="str">
            <v>MARGARITA MARIA RESTREPO VELEZ</v>
          </cell>
          <cell r="E156" t="str">
            <v>Prestar los servicios de apoyo a la gestión administrativa en la sede regional de carácter transitoria y las demás actividades que se deriven del proceso de contribución a la verdad y a la Memoria Histórica implementado por la DAV</v>
          </cell>
          <cell r="F156">
            <v>14779451</v>
          </cell>
        </row>
        <row r="157">
          <cell r="A157" t="str">
            <v>162-2020</v>
          </cell>
          <cell r="B157" t="str">
            <v>PRESTACION DE SERVICIOS PROFESIONALES</v>
          </cell>
          <cell r="C157">
            <v>1088009758</v>
          </cell>
          <cell r="D157" t="str">
            <v>CESAR AUGUSTO ROMERO AROCA</v>
          </cell>
          <cell r="E157" t="str">
            <v>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157">
            <v>70291947</v>
          </cell>
        </row>
        <row r="158">
          <cell r="A158" t="str">
            <v>163-2020</v>
          </cell>
          <cell r="B158" t="str">
            <v>PRESTACION DE SERVICIOS PROFESIONALES</v>
          </cell>
          <cell r="C158">
            <v>1019004926</v>
          </cell>
          <cell r="D158" t="str">
            <v>ERIC RICARDO SIERRA HERNANDEZ</v>
          </cell>
          <cell r="E158" t="str">
            <v>Prestar sus servicios profesionales para acompañar la formulación, validación, puesta a prueba en campo y ajustes del Programa de Extensión y Cultura de acuerdo a los lineamientos conceptuales del MMHC</v>
          </cell>
          <cell r="F158">
            <v>66518430</v>
          </cell>
        </row>
        <row r="159">
          <cell r="A159" t="str">
            <v>164-2020</v>
          </cell>
          <cell r="B159" t="str">
            <v>PRESTACION DE SERVICIOS PROFESIONALES</v>
          </cell>
          <cell r="C159">
            <v>1090491249</v>
          </cell>
          <cell r="D159" t="str">
            <v>ANDREA CAMILA PACHECO SOLANO</v>
          </cell>
          <cell r="E159" t="str">
            <v>Prestar servicios profesionales para apoyar jurídicamente a la DADH en el cumplimiento de medidas de reparación relacionadas con acopio de expedientes y sentencias judiciales.</v>
          </cell>
          <cell r="F159">
            <v>32517639</v>
          </cell>
        </row>
        <row r="160">
          <cell r="A160" t="str">
            <v>165-2020</v>
          </cell>
          <cell r="B160" t="str">
            <v>PRESTACION DE SERVICIOS PROFESIONALES</v>
          </cell>
          <cell r="C160">
            <v>1098671140</v>
          </cell>
          <cell r="D160" t="str">
            <v>SILVIA JULIANA MIDEROS ARBOLEDA</v>
          </cell>
          <cell r="E160" t="str">
            <v>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v>
          </cell>
          <cell r="F160">
            <v>53891508</v>
          </cell>
        </row>
        <row r="161">
          <cell r="A161" t="str">
            <v>166-2020</v>
          </cell>
          <cell r="B161" t="str">
            <v>PRESTACION DE SERVICIOS PROFESIONALES</v>
          </cell>
          <cell r="C161">
            <v>52964301</v>
          </cell>
          <cell r="D161" t="str">
            <v>LUZ  BENEDEXA MALDONADO ZAMUDIO</v>
          </cell>
          <cell r="E16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1">
            <v>53891508</v>
          </cell>
        </row>
        <row r="162">
          <cell r="A162" t="str">
            <v>167-2020</v>
          </cell>
          <cell r="B162" t="str">
            <v>PRESTACION DE SERVICIOS PROFESIONALES</v>
          </cell>
          <cell r="C162">
            <v>1098685770</v>
          </cell>
          <cell r="D162" t="str">
            <v>SILVIA JULIANA JUNCA VALERO</v>
          </cell>
          <cell r="E16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2">
            <v>29395368</v>
          </cell>
        </row>
        <row r="163">
          <cell r="A163" t="str">
            <v>168-2020</v>
          </cell>
          <cell r="B163" t="str">
            <v>PRESTACION DE SERVICIOS PROFESIONALES</v>
          </cell>
          <cell r="C163">
            <v>52779806</v>
          </cell>
          <cell r="D163" t="str">
            <v>LAURA MILENA BALLEN VELASQUEZ</v>
          </cell>
          <cell r="E163" t="str">
            <v>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v>
          </cell>
          <cell r="F163">
            <v>70291947</v>
          </cell>
        </row>
        <row r="164">
          <cell r="A164" t="str">
            <v>169-2020</v>
          </cell>
          <cell r="B164" t="str">
            <v>PRESTACION DE SERVICIOS PROFESIONALES</v>
          </cell>
          <cell r="C164">
            <v>80807159</v>
          </cell>
          <cell r="D164" t="str">
            <v>JUAN RICARDO BARRAGAN AGUILAR</v>
          </cell>
          <cell r="E164" t="str">
            <v>Prestar sus servicios profesionales para acompañar el proceso de formulación, validación, puesta a prueba en campo y ajustes del programa pedagógico y educativo del MMHC de acuerdo a los lineamientos conceptuales del mismo.</v>
          </cell>
          <cell r="F164">
            <v>70291947</v>
          </cell>
        </row>
        <row r="165">
          <cell r="A165" t="str">
            <v>170-2020</v>
          </cell>
          <cell r="B165" t="str">
            <v>PRESTACION DE SERVICIOS DE APOYO A LA GESTION</v>
          </cell>
          <cell r="C165">
            <v>52498009</v>
          </cell>
          <cell r="D165" t="str">
            <v>YAZMINE  MORENO CITA</v>
          </cell>
          <cell r="E165" t="str">
            <v>Prestar servicios de apoyo a la gestión para la gestión documental, precontractual y contractual de la Dirección de Archivo de los Derechos Humanos, así como el seguimiento a los procedimientos relacionados con pago a contratistas y a las acciones de la DADH en los territorios</v>
          </cell>
          <cell r="F165">
            <v>18911233</v>
          </cell>
        </row>
        <row r="166">
          <cell r="A166" t="str">
            <v>171-2020</v>
          </cell>
          <cell r="B166" t="str">
            <v>PRESTACION DE SERVICIOS PROFESIONALES</v>
          </cell>
          <cell r="C166">
            <v>80109236</v>
          </cell>
          <cell r="D166" t="str">
            <v>MAURICIO  RAMIREZ VASQUEZ</v>
          </cell>
          <cell r="E166" t="str">
            <v>Prestar servicios profesionales para administrar el banco de imágenes y elaborar narrativas audiovisuales para la Dirección del Museo de Memoria Histórica de Colombia.</v>
          </cell>
          <cell r="F166">
            <v>53891508</v>
          </cell>
        </row>
        <row r="167">
          <cell r="A167" t="str">
            <v>172-2020</v>
          </cell>
          <cell r="B167" t="str">
            <v>PRESTACION DE SERVICIOS PROFESIONALES</v>
          </cell>
          <cell r="C167">
            <v>1020759554</v>
          </cell>
          <cell r="D167" t="str">
            <v>NESTOR ANDRES PEÑA RUIZ</v>
          </cell>
          <cell r="E167" t="str">
            <v>Prestar Servicios Profesionales para administrar, desarrollar y actualizar el gestor de contenidos de la plataforma web museodememoria.gov.co del museo de Memoria de Colombia durante el 2020.</v>
          </cell>
          <cell r="F167">
            <v>66518430</v>
          </cell>
        </row>
        <row r="168">
          <cell r="A168" t="str">
            <v>173-2020</v>
          </cell>
          <cell r="B168" t="str">
            <v>PRESTACION DE SERVICIOS PROFESIONALES</v>
          </cell>
          <cell r="C168">
            <v>51799438</v>
          </cell>
          <cell r="D168" t="str">
            <v>GLORIA MERY CARDENAS CORTES</v>
          </cell>
          <cell r="E168" t="str">
            <v>Prestar servicios profesionales para apoyar a la gestión de tramites, requerimientos y seguimiento administrativo de los diferentes procesos de la Dirección para la Construcción de Memoria Histórica</v>
          </cell>
          <cell r="F168">
            <v>53891508</v>
          </cell>
        </row>
        <row r="169">
          <cell r="A169" t="str">
            <v>174-2020</v>
          </cell>
          <cell r="B169" t="str">
            <v>PRESTACION DE SERVICIOS PROFESIONALES</v>
          </cell>
          <cell r="C169">
            <v>1010232447</v>
          </cell>
          <cell r="D169" t="str">
            <v>LUISA NATALIA GOMEZ PARRA</v>
          </cell>
          <cell r="E169" t="str">
            <v>Prestar servicios profesionales para el diseño de piezas gráficas comunicativas de tipo divulgativo y promocional de los resultados, convocatoria a actividades, de soporte a la estrategia digital y la comunicación interna.</v>
          </cell>
          <cell r="F169">
            <v>39531250</v>
          </cell>
        </row>
        <row r="170">
          <cell r="A170" t="str">
            <v>175-2020</v>
          </cell>
          <cell r="B170" t="str">
            <v>PRESTACION DE SERVICIOS PROFESIONALES</v>
          </cell>
          <cell r="C170">
            <v>52711995</v>
          </cell>
          <cell r="D170" t="str">
            <v>DIANA MARCELA LOPEZ CUBILLOS</v>
          </cell>
          <cell r="E170" t="str">
            <v>Prestar servicios profesionales para apoyar a la Dirección Administrativa y Financiera - Función Gestión TIC en la administración de las herramientas tecnológicas y aplicaciones misionales server del CNMH</v>
          </cell>
          <cell r="F170">
            <v>74508685</v>
          </cell>
        </row>
        <row r="171">
          <cell r="A171" t="str">
            <v>176-2020</v>
          </cell>
          <cell r="B171" t="str">
            <v>PRESTACION DE SERVICIOS PROFESIONALES</v>
          </cell>
          <cell r="C171">
            <v>1010178984</v>
          </cell>
          <cell r="D171" t="str">
            <v>LUISA FERNANDA VARGAS RAMIREZ</v>
          </cell>
          <cell r="E171" t="str">
            <v>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v>
          </cell>
          <cell r="F171">
            <v>66518430</v>
          </cell>
        </row>
        <row r="172">
          <cell r="A172" t="str">
            <v>177-2020</v>
          </cell>
          <cell r="B172" t="str">
            <v>PRESTACION DE SERVICIOS PROFESIONALES</v>
          </cell>
          <cell r="C172">
            <v>88243618</v>
          </cell>
          <cell r="D172" t="str">
            <v>JHONATTA  ALEXANDER  HOYOS SEPULVEDA</v>
          </cell>
          <cell r="E172" t="str">
            <v>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v>
          </cell>
          <cell r="F172">
            <v>39617908</v>
          </cell>
        </row>
        <row r="173">
          <cell r="A173" t="str">
            <v>178-2020</v>
          </cell>
          <cell r="B173" t="str">
            <v>PRESTACION DE SERVICIOS PROFESIONALES</v>
          </cell>
          <cell r="C173">
            <v>1018413431</v>
          </cell>
          <cell r="D173" t="str">
            <v>TOMAS  GUZMAN SANCHEZ</v>
          </cell>
          <cell r="E17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3">
            <v>29395368</v>
          </cell>
        </row>
        <row r="174">
          <cell r="A174" t="str">
            <v>179-2020</v>
          </cell>
          <cell r="B174" t="str">
            <v>PRESTACION DE SERVICIOS PROFESIONALES</v>
          </cell>
          <cell r="C174">
            <v>1019024361</v>
          </cell>
          <cell r="D174" t="str">
            <v>CESAR NICOLAS PEÑA ARAGON</v>
          </cell>
          <cell r="E174"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4">
            <v>53891508</v>
          </cell>
        </row>
        <row r="175">
          <cell r="A175" t="str">
            <v>179-2020</v>
          </cell>
          <cell r="B175" t="str">
            <v>PRESTACION DE SERVICIOS PROFESIONALES</v>
          </cell>
          <cell r="C175">
            <v>1014244673</v>
          </cell>
          <cell r="D175" t="str">
            <v>JONATHAN   RAMIREZ  ALVAREZ</v>
          </cell>
          <cell r="E17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5">
            <v>48502357</v>
          </cell>
        </row>
        <row r="176">
          <cell r="A176" t="str">
            <v>180-2020</v>
          </cell>
          <cell r="B176" t="str">
            <v>PRESTACION DE SERVICIOS PROFESIONALES</v>
          </cell>
          <cell r="C176">
            <v>72247416</v>
          </cell>
          <cell r="D176" t="str">
            <v>JOSE  MARIA  GUTIERREZ SIERRA</v>
          </cell>
          <cell r="E176"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6">
            <v>53891508</v>
          </cell>
        </row>
        <row r="177">
          <cell r="A177" t="str">
            <v>181-2020</v>
          </cell>
          <cell r="B177" t="str">
            <v>PRESTACION DE SERVICIOS PROFESIONALES</v>
          </cell>
          <cell r="C177">
            <v>1026274629</v>
          </cell>
          <cell r="D177" t="str">
            <v>DANIEL  AUGUSTO  SERRANO  CORREDOR</v>
          </cell>
          <cell r="E177"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7">
            <v>53891508</v>
          </cell>
        </row>
        <row r="178">
          <cell r="A178" t="str">
            <v>182-2020</v>
          </cell>
          <cell r="B178" t="str">
            <v>PRESTACION DE SERVICIOS PROFESIONALES</v>
          </cell>
          <cell r="C178">
            <v>1032408393</v>
          </cell>
          <cell r="D178" t="str">
            <v>ESTEBAN   CAVIEDES  ALFONSO</v>
          </cell>
          <cell r="E178"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8">
            <v>53891508</v>
          </cell>
        </row>
        <row r="179">
          <cell r="A179" t="str">
            <v>183-2020</v>
          </cell>
          <cell r="B179" t="str">
            <v>PRESTACION DE SERVICIOS DE APOYO A LA GESTION</v>
          </cell>
          <cell r="C179">
            <v>1032452501</v>
          </cell>
          <cell r="D179" t="str">
            <v>DIEGO  FERNANDO AMAYA ARDILA</v>
          </cell>
          <cell r="E179"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79">
            <v>27659126</v>
          </cell>
        </row>
        <row r="180">
          <cell r="A180" t="str">
            <v>184-2020</v>
          </cell>
          <cell r="B180" t="str">
            <v>PRESTACION DE SERVICIOS DE APOYO A LA GESTION</v>
          </cell>
          <cell r="C180">
            <v>74083581</v>
          </cell>
          <cell r="D180" t="str">
            <v>JUAN CARLOS VARGAS FRANCO</v>
          </cell>
          <cell r="E180" t="str">
            <v>Prestar servicios de apoyo a la gestión para la recolección, verificación, compilación, redacción y articulación de enfoques, líneas de implementación, contenidos, administración y esquematización de proyectos de la dimensión virtual del Museo de Memoria de Colombia</v>
          </cell>
          <cell r="F180">
            <v>39531250</v>
          </cell>
        </row>
        <row r="181">
          <cell r="A181" t="str">
            <v>185-2020</v>
          </cell>
          <cell r="B181" t="str">
            <v>PRESTACION DE SERVICIOS PROFESIONALES</v>
          </cell>
          <cell r="C181">
            <v>53062610</v>
          </cell>
          <cell r="D181" t="str">
            <v>KAREN  LISSETH ROJAS  CASTELLANOS</v>
          </cell>
          <cell r="E18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1">
            <v>53891508</v>
          </cell>
        </row>
        <row r="182">
          <cell r="A182" t="str">
            <v>186-2020</v>
          </cell>
          <cell r="B182" t="str">
            <v>PRESTACION DE SERVICIOS PROFESIONALES</v>
          </cell>
          <cell r="C182">
            <v>1032402082</v>
          </cell>
          <cell r="D182" t="str">
            <v>JONATHAN  BRAUSIN PEREZ</v>
          </cell>
          <cell r="E18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2">
            <v>53891508</v>
          </cell>
        </row>
        <row r="183">
          <cell r="A183" t="str">
            <v>186-2020</v>
          </cell>
          <cell r="B183" t="str">
            <v>PRESTACION DE SERVICIOS PROFESIONALES</v>
          </cell>
          <cell r="C183">
            <v>1033737447</v>
          </cell>
          <cell r="D183" t="str">
            <v>ANGELA MARIA HERNANDEZ MORENO</v>
          </cell>
          <cell r="E18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3">
            <v>46216051</v>
          </cell>
        </row>
        <row r="184">
          <cell r="A184" t="str">
            <v>187-2020</v>
          </cell>
          <cell r="B184" t="str">
            <v>PRESTACION DE SERVICIOS DE APOYO A LA GESTION</v>
          </cell>
          <cell r="C184">
            <v>1026275140</v>
          </cell>
          <cell r="D184" t="str">
            <v xml:space="preserve">RAFAEL  ANDRES  MARTINEZ  PERDOMO </v>
          </cell>
          <cell r="E184"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184">
            <v>27659126</v>
          </cell>
        </row>
        <row r="185">
          <cell r="A185" t="str">
            <v>188-2020</v>
          </cell>
          <cell r="B185" t="str">
            <v>PRESTACION DE SERVICIOS PROFESIONALES</v>
          </cell>
          <cell r="C185">
            <v>1032450020</v>
          </cell>
          <cell r="D185" t="str">
            <v xml:space="preserve">ADRIANA  MARCELA  GARCIA  GARCIA </v>
          </cell>
          <cell r="E18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5">
            <v>53891508</v>
          </cell>
        </row>
        <row r="186">
          <cell r="A186" t="str">
            <v>189-2020</v>
          </cell>
          <cell r="B186" t="str">
            <v>PRESTACION DE SERVICIOS DE APOYO A LA GESTION</v>
          </cell>
          <cell r="C186">
            <v>52315304</v>
          </cell>
          <cell r="D186" t="str">
            <v>ANDREA   ALARCON FORERO</v>
          </cell>
          <cell r="E186"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86">
            <v>27659126</v>
          </cell>
        </row>
        <row r="187">
          <cell r="A187" t="str">
            <v>190-2020</v>
          </cell>
          <cell r="B187" t="str">
            <v>PRESTACION DE SERVICIOS PROFESIONALES</v>
          </cell>
          <cell r="C187">
            <v>71621839</v>
          </cell>
          <cell r="D187" t="str">
            <v>JOSE  LUBIN RAMIREZ VILLEGAS</v>
          </cell>
          <cell r="E18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7">
            <v>29395368</v>
          </cell>
        </row>
        <row r="188">
          <cell r="A188" t="str">
            <v>191-2020</v>
          </cell>
          <cell r="B188" t="str">
            <v>PRESTACION DE SERVICIOS PROFESIONALES</v>
          </cell>
          <cell r="C188">
            <v>1032387616</v>
          </cell>
          <cell r="D188" t="str">
            <v>LORENA   CAMCHO  MUETE</v>
          </cell>
          <cell r="E188"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8">
            <v>53891508</v>
          </cell>
        </row>
        <row r="189">
          <cell r="A189" t="str">
            <v>192-2020</v>
          </cell>
          <cell r="B189" t="str">
            <v>PRESTACION DE SERVICIOS PROFESIONALES</v>
          </cell>
          <cell r="C189">
            <v>80852465</v>
          </cell>
          <cell r="D189" t="str">
            <v>DANIEL RICARDO MARTINEZ  BERNAL</v>
          </cell>
          <cell r="E18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89">
            <v>70291947</v>
          </cell>
        </row>
        <row r="190">
          <cell r="A190" t="str">
            <v>193-2020</v>
          </cell>
          <cell r="B190" t="str">
            <v>PRESTACION DE SERVICIOS PROFESIONALES</v>
          </cell>
          <cell r="C190">
            <v>1020401881</v>
          </cell>
          <cell r="D190" t="str">
            <v>DIANA MARIA MARIN ARIAS</v>
          </cell>
          <cell r="E190" t="str">
            <v>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v>
          </cell>
          <cell r="F190">
            <v>45894497</v>
          </cell>
        </row>
        <row r="191">
          <cell r="A191" t="str">
            <v>194-2020</v>
          </cell>
          <cell r="B191" t="str">
            <v>PRESTACION DE SERVICIOS PROFESIONALES</v>
          </cell>
          <cell r="C191">
            <v>1105681784</v>
          </cell>
          <cell r="D191" t="str">
            <v xml:space="preserve">LISSETH TATIANA RIVERA OLAYA </v>
          </cell>
          <cell r="E191" t="str">
            <v>Prestar sus servicios profesionales para apoyar las actividades relacionadas con los procedimientos de la Dirección de Acuerdos de la Verdad DAV en el marco del Mecanismo No Judicial de Contribución a la Verdad y a la Memoria Histórica.</v>
          </cell>
          <cell r="F191">
            <v>70291947</v>
          </cell>
        </row>
        <row r="192">
          <cell r="A192" t="str">
            <v>195-2020</v>
          </cell>
          <cell r="B192" t="str">
            <v>PRESTACION DE SERVICIOS PROFESIONALES</v>
          </cell>
          <cell r="C192">
            <v>1019071344</v>
          </cell>
          <cell r="D192" t="str">
            <v>DANIELA   MORENO ARRIOLA</v>
          </cell>
          <cell r="E19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192">
            <v>53891508</v>
          </cell>
        </row>
        <row r="193">
          <cell r="A193" t="str">
            <v>196-2020</v>
          </cell>
          <cell r="B193" t="str">
            <v>PRESTACION DE SERVICIOS PROFESIONALES</v>
          </cell>
          <cell r="C193">
            <v>79583781</v>
          </cell>
          <cell r="D193" t="str">
            <v>JUAN CARLOS JIMENEZ SUAREZ</v>
          </cell>
          <cell r="E193" t="str">
            <v>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v>
          </cell>
          <cell r="F193">
            <v>53058933</v>
          </cell>
        </row>
        <row r="194">
          <cell r="A194" t="str">
            <v>197-2020</v>
          </cell>
          <cell r="B194" t="str">
            <v>PRESTACION DE SERVICIOS PROFESIONALES</v>
          </cell>
          <cell r="C194">
            <v>18401039</v>
          </cell>
          <cell r="D194" t="str">
            <v xml:space="preserve">JUAN  MANUEL  VILLARRAGA  BELTRAN </v>
          </cell>
          <cell r="E194"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4">
            <v>53891508</v>
          </cell>
        </row>
        <row r="195">
          <cell r="A195" t="str">
            <v>197-2020</v>
          </cell>
          <cell r="B195" t="str">
            <v>PRESTACION DE SERVICIOS PROFESIONALES</v>
          </cell>
          <cell r="C195">
            <v>1019110556</v>
          </cell>
          <cell r="D195" t="str">
            <v>SANTIAGO  PEÑA ARAGON</v>
          </cell>
          <cell r="E195"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5">
            <v>34294596</v>
          </cell>
        </row>
        <row r="196">
          <cell r="A196" t="str">
            <v>198-2020</v>
          </cell>
          <cell r="B196" t="str">
            <v>PRESTACION DE SERVICIOS PROFESIONALES</v>
          </cell>
          <cell r="C196">
            <v>52934753</v>
          </cell>
          <cell r="D196" t="str">
            <v>LUCY  CAROLINA  FELIPE  BOHORQUEZ</v>
          </cell>
          <cell r="E196"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6">
            <v>53891508</v>
          </cell>
        </row>
        <row r="197">
          <cell r="A197" t="str">
            <v>199-2020</v>
          </cell>
          <cell r="B197" t="str">
            <v>PRESTACION DE SERVICIOS PROFESIONALES</v>
          </cell>
          <cell r="C197">
            <v>1065582345</v>
          </cell>
          <cell r="D197" t="str">
            <v>ANDRES  LEONARDO  GUERRA  MENDOZA</v>
          </cell>
          <cell r="E19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7">
            <v>48992280</v>
          </cell>
        </row>
        <row r="198">
          <cell r="A198" t="str">
            <v>200-2020</v>
          </cell>
          <cell r="B198" t="str">
            <v>PRESTACION DE SERVICIOS PROFESIONALES</v>
          </cell>
          <cell r="C198">
            <v>91476222</v>
          </cell>
          <cell r="D198" t="str">
            <v>ROBERTO  EDUARDO  REYES  GAMEZ</v>
          </cell>
          <cell r="E198" t="str">
            <v>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v>
          </cell>
          <cell r="F198">
            <v>70291947</v>
          </cell>
        </row>
        <row r="199">
          <cell r="A199" t="str">
            <v>201-2020</v>
          </cell>
          <cell r="B199" t="str">
            <v>PRESTACION DE SERVICIOS PROFESIONALES</v>
          </cell>
          <cell r="C199">
            <v>1019078586</v>
          </cell>
          <cell r="D199" t="str">
            <v xml:space="preserve">YEIMI XIOMARA  PEREZ  GALINDO </v>
          </cell>
          <cell r="E199"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9">
            <v>39531250</v>
          </cell>
        </row>
        <row r="200">
          <cell r="A200" t="str">
            <v>202-2020</v>
          </cell>
          <cell r="B200" t="str">
            <v>PRESTACION DE SERVICIOS PROFESIONALES</v>
          </cell>
          <cell r="C200">
            <v>1032453507</v>
          </cell>
          <cell r="D200" t="str">
            <v xml:space="preserve">JUAN  CAMILO  BUSTOS  RINCON </v>
          </cell>
          <cell r="E20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00">
            <v>53891508</v>
          </cell>
        </row>
        <row r="201">
          <cell r="A201" t="str">
            <v>203-2020</v>
          </cell>
          <cell r="B201" t="str">
            <v>PRESTACION DE SERVICIOS DE APOYO A LA GESTION</v>
          </cell>
          <cell r="C201">
            <v>1018429781</v>
          </cell>
          <cell r="D201" t="str">
            <v xml:space="preserve">CAMILO  ANDRES  CAMARGO  TRIANA </v>
          </cell>
          <cell r="E201"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1">
            <v>15086796</v>
          </cell>
        </row>
        <row r="202">
          <cell r="A202" t="str">
            <v>204-2020</v>
          </cell>
          <cell r="B202" t="str">
            <v>PRESTACION DE SERVICIOS DE APOYO A LA GESTION</v>
          </cell>
          <cell r="C202">
            <v>1014244673</v>
          </cell>
          <cell r="D202" t="str">
            <v>JONATHAN   RAMIREZ  ALVAREZ</v>
          </cell>
          <cell r="E202"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2">
            <v>15086796</v>
          </cell>
        </row>
        <row r="203">
          <cell r="A203" t="str">
            <v>205-2020</v>
          </cell>
          <cell r="B203" t="str">
            <v>PRESTACION DE SERVICIOS DE APOYO A LA GESTION</v>
          </cell>
          <cell r="C203">
            <v>75059786</v>
          </cell>
          <cell r="D203" t="str">
            <v xml:space="preserve">JUAN DAVID CARDONA </v>
          </cell>
          <cell r="E203" t="str">
            <v>Apoyo a la Dirección Administrativa y Financiera - Función Gestión TIC, para la ejecución del mantenimiento preventivo hadware y software de los equipos de computo del Centro Nacional de Memoria Histórica CNMH</v>
          </cell>
          <cell r="F203">
            <v>29610174</v>
          </cell>
        </row>
        <row r="204">
          <cell r="A204" t="str">
            <v>206-2020</v>
          </cell>
          <cell r="B204" t="str">
            <v>PRESTACION DE SERVICIOS PROFESIONALES</v>
          </cell>
          <cell r="C204">
            <v>1023919742</v>
          </cell>
          <cell r="D204" t="str">
            <v>LEIDY  CATHERINE LARA GUERRERO</v>
          </cell>
          <cell r="E204" t="str">
            <v>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v>
          </cell>
          <cell r="F204">
            <v>48992280</v>
          </cell>
        </row>
        <row r="205">
          <cell r="A205" t="str">
            <v>207-2020</v>
          </cell>
          <cell r="B205" t="str">
            <v>PRESTACION DE SERVICIOS PROFESIONALES</v>
          </cell>
          <cell r="C205">
            <v>1140847403</v>
          </cell>
          <cell r="D205" t="str">
            <v xml:space="preserve">MIRYAM  SOFIA  BUSTILLO  MARTINEZ </v>
          </cell>
          <cell r="E205" t="str">
            <v>Prestar servicios profesionales para asistir la implementación de la estrategia nación territorio en los territorios focalizados por el CNMH, para la región Caribe.</v>
          </cell>
          <cell r="F205">
            <v>65309004</v>
          </cell>
        </row>
        <row r="206">
          <cell r="A206" t="str">
            <v>208-2020</v>
          </cell>
          <cell r="B206" t="str">
            <v>PRESTACION DE SERVICIOS DE APOYO A LA GESTION</v>
          </cell>
          <cell r="C206">
            <v>1022367801</v>
          </cell>
          <cell r="D206" t="str">
            <v>SUSANA  LOZADA  OSMA</v>
          </cell>
          <cell r="E206"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6">
            <v>27659126</v>
          </cell>
        </row>
        <row r="207">
          <cell r="A207" t="str">
            <v>209-2020</v>
          </cell>
          <cell r="B207" t="str">
            <v>PRESTACION DE SERVICIOS DE APOYO A LA GESTION</v>
          </cell>
          <cell r="C207">
            <v>1098656579</v>
          </cell>
          <cell r="D207" t="str">
            <v>DIANA  JACQUELINE MEDINA  ZARRAZOLA</v>
          </cell>
          <cell r="E207"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7">
            <v>15086796</v>
          </cell>
        </row>
        <row r="208">
          <cell r="A208" t="str">
            <v>210-2020</v>
          </cell>
          <cell r="B208" t="str">
            <v>PRESTACION DE SERVICIOS DE APOYO A LA GESTION</v>
          </cell>
          <cell r="C208">
            <v>1019110556</v>
          </cell>
          <cell r="D208" t="str">
            <v xml:space="preserve">SANTIAGO   PEÑA  ARAGON </v>
          </cell>
          <cell r="E208"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8">
            <v>27659126</v>
          </cell>
        </row>
        <row r="209">
          <cell r="A209" t="str">
            <v>211-2020</v>
          </cell>
          <cell r="B209" t="str">
            <v>PRESTACION DE SERVICIOS PROFESIONALES</v>
          </cell>
          <cell r="C209">
            <v>1032370106</v>
          </cell>
          <cell r="D209" t="str">
            <v xml:space="preserve">DIANA  PATRICIA  CASTELLANOS  GARCIA </v>
          </cell>
          <cell r="E20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209">
            <v>70291947</v>
          </cell>
        </row>
        <row r="210">
          <cell r="A210" t="str">
            <v>212-2020</v>
          </cell>
          <cell r="B210" t="str">
            <v>PRESTACION DE SERVICIOS DE APOYO A LA GESTION</v>
          </cell>
          <cell r="C210">
            <v>53040328</v>
          </cell>
          <cell r="D210" t="str">
            <v>ASTRID YOHANA VARGAS  PEREZ</v>
          </cell>
          <cell r="E210"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210">
            <v>15086796</v>
          </cell>
        </row>
        <row r="211">
          <cell r="A211" t="str">
            <v>213-2020</v>
          </cell>
          <cell r="B211" t="str">
            <v>PRESTACION DE SERVICIOS PROFESIONALES</v>
          </cell>
          <cell r="C211">
            <v>1018466489</v>
          </cell>
          <cell r="D211" t="str">
            <v xml:space="preserve">LAURA  BIBIANA ESCOBAR  GARCIA </v>
          </cell>
          <cell r="E21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1">
            <v>53891508</v>
          </cell>
        </row>
        <row r="212">
          <cell r="A212" t="str">
            <v>214-2020</v>
          </cell>
          <cell r="B212" t="str">
            <v>PRESTACION DE SERVICIOS PROFESIONALES</v>
          </cell>
          <cell r="C212">
            <v>29121793</v>
          </cell>
          <cell r="D212" t="str">
            <v>CAROLINA   ARIAS CORREA</v>
          </cell>
          <cell r="E212" t="str">
            <v>Prestar servicios profesionales para asistir la implementación de la estrategia nación territorio en los territorios focalizados por el CNMH, para la región Pacífico sur.</v>
          </cell>
          <cell r="F212">
            <v>65309004</v>
          </cell>
        </row>
        <row r="213">
          <cell r="A213" t="str">
            <v>215-2020</v>
          </cell>
          <cell r="B213" t="str">
            <v>PRESTACION DE SERVICIOS PROFESIONALES</v>
          </cell>
          <cell r="C213">
            <v>1012412171</v>
          </cell>
          <cell r="D213" t="str">
            <v>EDWAR  ARMANDO GUARGUATIN RINZON</v>
          </cell>
          <cell r="E213" t="str">
            <v>Prestar servicios profesionales para apoyar la implementación y puesta en funcionamiento del repositorio seguro del archivo virtual de derechos humanos, articulando los procesos de la gestión documental.</v>
          </cell>
          <cell r="F213">
            <v>32222024</v>
          </cell>
        </row>
        <row r="214">
          <cell r="A214" t="str">
            <v>216-2020</v>
          </cell>
          <cell r="B214" t="str">
            <v>PRESTACION DE SERVICIOS PROFESIONALES</v>
          </cell>
          <cell r="C214">
            <v>52516022</v>
          </cell>
          <cell r="D214" t="str">
            <v>YOHANA  CUERVO  SOTELO</v>
          </cell>
          <cell r="E214" t="str">
            <v>Prestar servicios profesionales para asistir la implementación de la estrategia nación territorio y participación de victimas, además de la articulación para la realización de la agenda de acciones de memoria histórica en los territorios focalizados por el CNMH</v>
          </cell>
          <cell r="F214">
            <v>65309004</v>
          </cell>
        </row>
        <row r="215">
          <cell r="A215" t="str">
            <v>217-2020</v>
          </cell>
          <cell r="B215" t="str">
            <v>PRESTACION DE SERVICIOS PROFESIONALES</v>
          </cell>
          <cell r="C215">
            <v>1014235720</v>
          </cell>
          <cell r="D215" t="str">
            <v>LAURA  CATALINA  TOVAR  BOHORQUEZ</v>
          </cell>
          <cell r="E21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5">
            <v>53891508</v>
          </cell>
        </row>
        <row r="216">
          <cell r="A216" t="str">
            <v>218-2020</v>
          </cell>
          <cell r="B216" t="str">
            <v>PRESTACION DE SERVICIOS PROFESIONALES</v>
          </cell>
          <cell r="C216">
            <v>43812779</v>
          </cell>
          <cell r="D216" t="str">
            <v>DORIS  ELENA  ESTRADA  ORREGO</v>
          </cell>
          <cell r="E216"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216">
            <v>53891508</v>
          </cell>
        </row>
        <row r="217">
          <cell r="A217" t="str">
            <v>219-2020</v>
          </cell>
          <cell r="B217" t="str">
            <v>PRESTACION DE SERVICIOS PROFESIONALES</v>
          </cell>
          <cell r="C217">
            <v>70876866</v>
          </cell>
          <cell r="D217" t="str">
            <v>GABRIEL  JAIME  BUSTAMANTE  RAMIREZ</v>
          </cell>
          <cell r="E217"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217">
            <v>70291947</v>
          </cell>
        </row>
        <row r="218">
          <cell r="A218" t="str">
            <v>221-2020</v>
          </cell>
          <cell r="B218" t="str">
            <v>PRESTACION DE SERVICIOS PROFESIONALES</v>
          </cell>
          <cell r="C218">
            <v>1030596411</v>
          </cell>
          <cell r="D218" t="str">
            <v>HEBERT   CAÑON PEREZ</v>
          </cell>
          <cell r="E218" t="str">
            <v>Prestación de servicios profesionales para apoyar la gestión, acompañamiento, seguimiento, materialización y difusión de las iniciativas de Memoria Histórica que le sean asignadas, con énfasis en medios de comunicación, digitales y lenguaje audiovisual</v>
          </cell>
          <cell r="F218">
            <v>48992280</v>
          </cell>
        </row>
        <row r="219">
          <cell r="A219" t="str">
            <v>222-2020</v>
          </cell>
          <cell r="B219" t="str">
            <v>PRESTACION DE SERVICIOS PROFESIONALES</v>
          </cell>
          <cell r="C219">
            <v>52866213</v>
          </cell>
          <cell r="D219" t="str">
            <v>ANGELA MARIA ERASO MESA</v>
          </cell>
          <cell r="E219" t="str">
            <v>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v>
          </cell>
          <cell r="F219">
            <v>63494865</v>
          </cell>
        </row>
        <row r="220">
          <cell r="A220" t="str">
            <v>223-2020</v>
          </cell>
          <cell r="B220" t="str">
            <v>PRESTACION DE SERVICIOS PROFESIONALES</v>
          </cell>
          <cell r="C220">
            <v>1128473079</v>
          </cell>
          <cell r="D220" t="str">
            <v>CATALINA   RESTREPO  MARTINEZ</v>
          </cell>
          <cell r="E220" t="str">
            <v>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v>
          </cell>
          <cell r="F220">
            <v>29395368</v>
          </cell>
        </row>
        <row r="221">
          <cell r="A221" t="str">
            <v>224-2020</v>
          </cell>
          <cell r="B221" t="str">
            <v>PRESTACION DE SERVICIOS PROFESIONALES</v>
          </cell>
          <cell r="C221">
            <v>79885411</v>
          </cell>
          <cell r="D221" t="str">
            <v>JAVIER FERNANDO VILLAMIL VELASQUEZ</v>
          </cell>
          <cell r="E221" t="str">
            <v>Prestar servicios profesionales para asistir la implementación de la estrategia nación territorio en los territorios focalizados por el CNMH, con énfasis en los territorios de tablero PAT, Zonas Futuro y PDETS y planes articulados con el SNARIV</v>
          </cell>
          <cell r="F221">
            <v>66518430</v>
          </cell>
        </row>
        <row r="222">
          <cell r="A222" t="str">
            <v>225-2020</v>
          </cell>
          <cell r="B222" t="str">
            <v>PRESTACION DE SERVICIOS PROFESIONALES</v>
          </cell>
          <cell r="C222">
            <v>79565790</v>
          </cell>
          <cell r="D222" t="str">
            <v>PAUL  GIOVANI  ALZATE  FLOREZ</v>
          </cell>
          <cell r="E222" t="str">
            <v>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v>
          </cell>
          <cell r="F222">
            <v>64704291</v>
          </cell>
        </row>
        <row r="223">
          <cell r="A223" t="str">
            <v>226-2020</v>
          </cell>
          <cell r="B223" t="str">
            <v>PRESTACION DE SERVICIOS PROFESIONALES</v>
          </cell>
          <cell r="C223">
            <v>1085262455</v>
          </cell>
          <cell r="D223" t="str">
            <v>ANGELA  NAVIA LOPEZ</v>
          </cell>
          <cell r="E22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23">
            <v>52258432</v>
          </cell>
        </row>
        <row r="224">
          <cell r="A224" t="str">
            <v>227-2020</v>
          </cell>
          <cell r="B224" t="str">
            <v>PRESTACION DE SERVICIOS PROFESIONALES</v>
          </cell>
          <cell r="C224">
            <v>1032481740</v>
          </cell>
          <cell r="D224" t="str">
            <v>LAURA CATALINA JUNCO GOMEZ</v>
          </cell>
          <cell r="E224" t="str">
            <v>Prestar servicios profesionales para la elaboración y definición de los componentes gráficos y/o artísticos como insumos para los productos de la dimensión virtual del Museo de memoria histórica de Colombia</v>
          </cell>
          <cell r="F224">
            <v>31039565</v>
          </cell>
        </row>
        <row r="225">
          <cell r="A225" t="str">
            <v>228-2020</v>
          </cell>
          <cell r="B225" t="str">
            <v>PRESTACION DE SERVICIOS DE APOYO A LA GESTION</v>
          </cell>
          <cell r="C225">
            <v>1015395329</v>
          </cell>
          <cell r="D225" t="str">
            <v>YUDI ANGELICA OVALLE MACIAS</v>
          </cell>
          <cell r="E225" t="str">
            <v>Prestar servicios de apoyo a la gestión en el proceso de organización documental y radicación de comunicaciones oficiales</v>
          </cell>
          <cell r="F225">
            <v>18280859</v>
          </cell>
        </row>
        <row r="226">
          <cell r="A226" t="str">
            <v>229-2020</v>
          </cell>
          <cell r="B226" t="str">
            <v>PRESTACION DE SERVICIOS PROFESIONALES</v>
          </cell>
          <cell r="C226">
            <v>41949745</v>
          </cell>
          <cell r="D226" t="str">
            <v>SOFIA  NATALIA GONZALEZ AYALA</v>
          </cell>
          <cell r="E226" t="str">
            <v>Prestar servicios profesionales para conceptualizar y consolidar los elementos necesarios para la formulación e implementación del Plan Museologico del Museo de Memoria de Colombia</v>
          </cell>
          <cell r="F226">
            <v>83545875</v>
          </cell>
        </row>
        <row r="227">
          <cell r="A227" t="str">
            <v>230-2020</v>
          </cell>
          <cell r="B227" t="str">
            <v>PRESTACION DE SERVICIOS DE APOYO A LA GESTION</v>
          </cell>
          <cell r="C227">
            <v>80232262</v>
          </cell>
          <cell r="D227" t="str">
            <v>ANTONIO JOSE RODRIGUEZ TORRES</v>
          </cell>
          <cell r="E227" t="str">
            <v>Prestar sus servicios de apoyo a la gestión para acompañar la implementación de los componente audiovisuales y producción técnica de la programación auditiva y cultural del MMC</v>
          </cell>
          <cell r="F227">
            <v>37734375</v>
          </cell>
        </row>
        <row r="228">
          <cell r="A228" t="str">
            <v>231-2020</v>
          </cell>
          <cell r="B228" t="str">
            <v>PRESTACION DE SERVICIOS PROFESIONALES</v>
          </cell>
          <cell r="C228">
            <v>1015431377</v>
          </cell>
          <cell r="D228" t="str">
            <v>DANIELA  MUÑOZ MORALES</v>
          </cell>
          <cell r="E228" t="str">
            <v>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v>
          </cell>
          <cell r="F228">
            <v>60471300</v>
          </cell>
        </row>
        <row r="229">
          <cell r="A229" t="str">
            <v>232-2020</v>
          </cell>
          <cell r="B229" t="str">
            <v>PRESTACION DE SERVICIOS PROFESIONALES</v>
          </cell>
          <cell r="C229">
            <v>1031144904</v>
          </cell>
          <cell r="D229" t="str">
            <v>JORGE ANDRES BAUTISTA BULLA</v>
          </cell>
          <cell r="E229" t="str">
            <v>Prestar servicios profesionales para apoyar los procesos relacionados con la participación de víctimas, con especial énfasis en la incorporación del enfoque diferencial de niños, niñas y adolescentes.</v>
          </cell>
          <cell r="F229">
            <v>64704291</v>
          </cell>
        </row>
        <row r="230">
          <cell r="A230" t="str">
            <v>237-2020</v>
          </cell>
          <cell r="B230" t="str">
            <v>PRESTACION DE SERVICIOS PROFESIONALES</v>
          </cell>
          <cell r="C230">
            <v>52707482</v>
          </cell>
          <cell r="D230" t="str">
            <v>NANCY ESPERANZA MACIAS AYALA</v>
          </cell>
          <cell r="E230" t="str">
            <v>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v>
          </cell>
          <cell r="F230">
            <v>48992280</v>
          </cell>
        </row>
        <row r="231">
          <cell r="A231" t="str">
            <v>238-2020</v>
          </cell>
          <cell r="B231" t="str">
            <v>PRESTACION DE SERVICIOS PROFESIONALES</v>
          </cell>
          <cell r="C231">
            <v>52111488</v>
          </cell>
          <cell r="D231" t="str">
            <v>NIDIA PATRICIA VARELA ARISMENDY</v>
          </cell>
          <cell r="E231" t="str">
            <v>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v>
          </cell>
          <cell r="F231">
            <v>37697040</v>
          </cell>
        </row>
        <row r="232">
          <cell r="A232" t="str">
            <v>239-2020</v>
          </cell>
          <cell r="B232" t="str">
            <v>PRESTACION DE SERVICIOS PROFESIONALES</v>
          </cell>
          <cell r="C232">
            <v>63540633</v>
          </cell>
          <cell r="D232" t="str">
            <v>CAROLINA  PINZON RIVERA</v>
          </cell>
          <cell r="E232" t="str">
            <v>Prestar sus servicios profesionales para proveer insumos para la programación educativa, artística y cultural del Museo de Memoria de Colombia en sus etapas de preproducción, producción en campo y posproducción durante la presente vigencia.</v>
          </cell>
          <cell r="F232">
            <v>63494865</v>
          </cell>
        </row>
        <row r="233">
          <cell r="A233" t="str">
            <v>240-2020</v>
          </cell>
          <cell r="B233" t="str">
            <v>PRESTACION DE SERVICIOS PROFESIONALES</v>
          </cell>
          <cell r="C233">
            <v>80215567</v>
          </cell>
          <cell r="D233" t="str">
            <v>RUBEN DARIO GUZMAN ROSERO</v>
          </cell>
          <cell r="E233" t="str">
            <v>prestar sus servicios profesionales para acompañar el componente, metodologico y gestión del conocimiento necesarios para la producción en campo de la programación educativa y cultural del MMC</v>
          </cell>
          <cell r="F233">
            <v>45037797</v>
          </cell>
        </row>
        <row r="234">
          <cell r="A234" t="str">
            <v>241-2020</v>
          </cell>
          <cell r="B234" t="str">
            <v>PRESTACION DE SERVICIOS PROFESIONALES</v>
          </cell>
          <cell r="C234">
            <v>52902826</v>
          </cell>
          <cell r="D234" t="str">
            <v>CELIA DEL PILAR PAEZ CANRO</v>
          </cell>
          <cell r="E234" t="str">
            <v>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v>
          </cell>
          <cell r="F234">
            <v>67735876</v>
          </cell>
        </row>
        <row r="235">
          <cell r="A235" t="str">
            <v>242-2020</v>
          </cell>
          <cell r="B235" t="str">
            <v>PRESTACION DE SERVICIOS PROFESIONALES</v>
          </cell>
          <cell r="C235">
            <v>63541899</v>
          </cell>
          <cell r="D235" t="str">
            <v>JEIMMY ALEIDER OROZCO CELIS</v>
          </cell>
          <cell r="E235" t="str">
            <v>Prestar servicios profesionales para proveer insumos y redactar la estrategia de participación y atención psicosocial del Plan Museológico en el componente de Programa Estratégico del Museo de Memoria de Colombia.</v>
          </cell>
          <cell r="F235">
            <v>14697684</v>
          </cell>
        </row>
        <row r="236">
          <cell r="A236" t="str">
            <v>243-2020</v>
          </cell>
          <cell r="B236" t="str">
            <v>PRESTACION DE SERVICIOS PROFESIONALES</v>
          </cell>
          <cell r="C236">
            <v>8129413</v>
          </cell>
          <cell r="D236" t="str">
            <v>JAVIER  DAVID AVILA ECHAVARRIA</v>
          </cell>
          <cell r="E236" t="str">
            <v>Prestar servicios profesionales para implementar, administrar, actualizar, actualizar y hacer reportes cualitativos y cuantitativos de la base de datos de identificación y registro de acciones en iniciativas de memoria, así como la elaboración y gestión del mapa virtual del IMH</v>
          </cell>
          <cell r="F236">
            <v>42893140</v>
          </cell>
        </row>
        <row r="237">
          <cell r="A237" t="str">
            <v>244-2020</v>
          </cell>
          <cell r="B237" t="str">
            <v>PRESTACION DE SERVICIOS PROFESIONALES</v>
          </cell>
          <cell r="C237">
            <v>1130619709</v>
          </cell>
          <cell r="D237" t="str">
            <v>YEISON ANDREY SALAZAR ZULUAGA</v>
          </cell>
          <cell r="E237" t="str">
            <v>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v>
          </cell>
          <cell r="F237">
            <v>48992280</v>
          </cell>
        </row>
        <row r="238">
          <cell r="A238" t="str">
            <v>245-2020</v>
          </cell>
          <cell r="B238" t="str">
            <v>PRESTACION DE SERVICIOS DE APOYO A LA GESTION</v>
          </cell>
          <cell r="C238">
            <v>1022976765</v>
          </cell>
          <cell r="D238" t="str">
            <v>AURA VALERIA SAENZ MONTOYA</v>
          </cell>
          <cell r="E238" t="str">
            <v>Prestar sus servicios personales al Centro Nacional de Memoria Histórica - CNMH, para realizar las actividades relacionadas a la organización de archivos o expedientes físicos y la migración de la información al sistema de información - SAIA</v>
          </cell>
          <cell r="F238">
            <v>18911233</v>
          </cell>
        </row>
        <row r="239">
          <cell r="A239" t="str">
            <v>246-2020</v>
          </cell>
          <cell r="B239" t="str">
            <v>PRESTACION DE SERVICIOS PROFESIONALES</v>
          </cell>
          <cell r="C239">
            <v>1022379163</v>
          </cell>
          <cell r="D239" t="str">
            <v>ANYI JHOANA CARDENAS FORERO</v>
          </cell>
          <cell r="E239" t="str">
            <v>Prestar sus servicios profesionales para apoyar la implementación de la estrategia de comunicación sonora del cnmh en lo referente a la investigación, edición, preproducción y producción de los contenidos sonoros de la entidad</v>
          </cell>
          <cell r="F239">
            <v>45323751.240000002</v>
          </cell>
        </row>
        <row r="240">
          <cell r="A240" t="str">
            <v>247-2020</v>
          </cell>
          <cell r="B240" t="str">
            <v>PRESTACION DE SERVICIOS PROFESIONALES</v>
          </cell>
          <cell r="C240">
            <v>1032428091</v>
          </cell>
          <cell r="D240" t="str">
            <v>GLORIA ISIS RESTREPO BULLA</v>
          </cell>
          <cell r="E240" t="str">
            <v>Prestar servicios profesionales para realizar la gestión, acompañamiento, seguimiento, materialización y difusión de las Iniciativas de Memoria Histórica que le sean asignadas, con énfasis en trabajo comunitario, escritura de textos, fotografía y realización audiovisual</v>
          </cell>
          <cell r="F240">
            <v>48992280</v>
          </cell>
        </row>
        <row r="241">
          <cell r="A241" t="str">
            <v>248-2020</v>
          </cell>
          <cell r="B241" t="str">
            <v>PRESTACION DE SERVICIOS PROFESIONALES</v>
          </cell>
          <cell r="C241">
            <v>80876237</v>
          </cell>
          <cell r="D241" t="str">
            <v>JOEL SAIR MARTIN PEREZ</v>
          </cell>
          <cell r="E241" t="str">
            <v>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v>
          </cell>
          <cell r="F241">
            <v>63091723</v>
          </cell>
        </row>
        <row r="242">
          <cell r="A242" t="str">
            <v>249-2020</v>
          </cell>
          <cell r="B242" t="str">
            <v>PRESTACION DE SERVICIOS PROFESIONALES</v>
          </cell>
          <cell r="C242">
            <v>1088307101</v>
          </cell>
          <cell r="D242" t="str">
            <v>CAMILA ANDREA MONTOYA RODRIGUEZ</v>
          </cell>
          <cell r="E24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42">
            <v>32343750</v>
          </cell>
        </row>
        <row r="243">
          <cell r="A243" t="str">
            <v>251-2020</v>
          </cell>
          <cell r="B243" t="str">
            <v>PRESTACION DE SERVICIOS DE APOYO A LA GESTION</v>
          </cell>
          <cell r="C243">
            <v>1116806735</v>
          </cell>
          <cell r="D243" t="str">
            <v>YASMITH YURLEYDY AVILES GUTIERREZ</v>
          </cell>
          <cell r="E243" t="str">
            <v>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v>
          </cell>
          <cell r="F243">
            <v>26918340</v>
          </cell>
        </row>
        <row r="244">
          <cell r="A244" t="str">
            <v>252-2020</v>
          </cell>
          <cell r="B244" t="str">
            <v>PRESTACION DE SERVICIOS DE APOYO A LA GESTION</v>
          </cell>
          <cell r="C244">
            <v>52150283</v>
          </cell>
          <cell r="D244" t="str">
            <v>TERESA  ESPINOSA PERDOMO</v>
          </cell>
          <cell r="E244" t="str">
            <v>Prestar servicios tecnológicos para realizar la gestión del archivo físico y digital de la Estrategia de Reparaciones de acuerdo con los lineamientos establecidos en la materia por le Centro Nacional de Memoria Histórica</v>
          </cell>
          <cell r="F244">
            <v>27995074</v>
          </cell>
        </row>
        <row r="245">
          <cell r="A245" t="str">
            <v>253-2020</v>
          </cell>
          <cell r="B245" t="str">
            <v>PRESTACION DE SERVICIOS DE APOYO A LA GESTION</v>
          </cell>
          <cell r="C245">
            <v>1045686203</v>
          </cell>
          <cell r="D245" t="str">
            <v>RONYELIS  GONZALEZ HERNANDEZ</v>
          </cell>
          <cell r="E245" t="str">
            <v>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v>
          </cell>
          <cell r="F245">
            <v>26918340</v>
          </cell>
        </row>
        <row r="246">
          <cell r="A246" t="str">
            <v>254-2020</v>
          </cell>
          <cell r="B246" t="str">
            <v>PRESTACION DE SERVICIOS PROFESIONALES</v>
          </cell>
          <cell r="C246">
            <v>1144066572</v>
          </cell>
          <cell r="D246" t="str">
            <v>KEVIN  NIETO VALLEJO</v>
          </cell>
          <cell r="E246" t="str">
            <v>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v>
          </cell>
          <cell r="F246">
            <v>37456931</v>
          </cell>
        </row>
        <row r="247">
          <cell r="A247" t="str">
            <v>255-2020</v>
          </cell>
          <cell r="B247" t="str">
            <v>PRESTACION DE SERVICIOS DE APOYO A LA GESTION</v>
          </cell>
          <cell r="C247">
            <v>1014206533</v>
          </cell>
          <cell r="D247" t="str">
            <v>SERGIO DANIEL RODRIGUEZ OSPINA</v>
          </cell>
          <cell r="E247" t="str">
            <v>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v>
          </cell>
          <cell r="F247">
            <v>37255208</v>
          </cell>
        </row>
        <row r="248">
          <cell r="A248" t="str">
            <v>256-2020</v>
          </cell>
          <cell r="B248" t="str">
            <v>PRESTACION DE SERVICIOS PROFESIONALES</v>
          </cell>
          <cell r="C248">
            <v>43535356</v>
          </cell>
          <cell r="D248" t="str">
            <v>MARIA ISABEL YEPES TORO</v>
          </cell>
          <cell r="E248"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248">
            <v>37255208</v>
          </cell>
        </row>
        <row r="249">
          <cell r="A249" t="str">
            <v>257-2020</v>
          </cell>
          <cell r="B249" t="str">
            <v>PRESTACION DE SERVICIOS PROFESIONALES</v>
          </cell>
          <cell r="C249">
            <v>1040032388</v>
          </cell>
          <cell r="D249" t="str">
            <v>FELIPE  ALARCON CORREA</v>
          </cell>
          <cell r="E249" t="str">
            <v>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249">
            <v>50951971</v>
          </cell>
        </row>
        <row r="250">
          <cell r="A250" t="str">
            <v>258-2020</v>
          </cell>
          <cell r="B250" t="str">
            <v>PRESTACION DE SERVICIOS PROFESIONALES</v>
          </cell>
          <cell r="C250">
            <v>52883685</v>
          </cell>
          <cell r="D250" t="str">
            <v>DIANA GISSELLA VELASQUES JIMENEZ</v>
          </cell>
          <cell r="E250" t="str">
            <v>Prestar servicios profesionales para el diseño de piezas gráficas comunicativas de tipo editorial, de apropiación social de la memoria, realización de ilustraciones y de soportes al material audiovisual.</v>
          </cell>
          <cell r="F250">
            <v>44322911</v>
          </cell>
        </row>
        <row r="251">
          <cell r="A251" t="str">
            <v>259-2020</v>
          </cell>
          <cell r="B251" t="str">
            <v>PRESTACION DE SERVICIOS PROFESIONALES</v>
          </cell>
          <cell r="C251">
            <v>28788399</v>
          </cell>
          <cell r="D251" t="str">
            <v>CONNIE  PAZOS ALARCON</v>
          </cell>
          <cell r="E251" t="str">
            <v>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v>
          </cell>
          <cell r="F251">
            <v>72222780</v>
          </cell>
        </row>
        <row r="252">
          <cell r="A252" t="str">
            <v>260-2020</v>
          </cell>
          <cell r="B252" t="str">
            <v>PRESTACION DE SERVICIOS DE APOYO A LA GESTION</v>
          </cell>
          <cell r="C252">
            <v>26863202</v>
          </cell>
          <cell r="D252" t="str">
            <v>ACNERY ROSALIA MEDINA HERRERA</v>
          </cell>
          <cell r="E252" t="str">
            <v>Prestar sus servicios personales a la Dirección de Acuerdos de la Verdad (DAV) para realizar las actividades relacionadas la organización de archivos o expedientes fisicos y la migracion de la informacion al sistema de información SAIA</v>
          </cell>
          <cell r="F252">
            <v>17879711</v>
          </cell>
        </row>
        <row r="253">
          <cell r="A253" t="str">
            <v>261-2020</v>
          </cell>
          <cell r="B253" t="str">
            <v>PRESTACION DE SERVICIOS PROFESIONALES</v>
          </cell>
          <cell r="C253">
            <v>79300719</v>
          </cell>
          <cell r="D253" t="str">
            <v>JOSE EDGAR HERNANDO GALARZA BOGOTA</v>
          </cell>
          <cell r="E253" t="str">
            <v>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v>
          </cell>
          <cell r="F253">
            <v>38341062</v>
          </cell>
        </row>
        <row r="254">
          <cell r="A254" t="str">
            <v>262-2020</v>
          </cell>
          <cell r="B254" t="str">
            <v>PRESTACION DE SERVICIOS PROFESIONALES</v>
          </cell>
          <cell r="C254">
            <v>1022402554</v>
          </cell>
          <cell r="D254" t="str">
            <v>LEIDY  MARCELA APOLINAR ENCISO</v>
          </cell>
          <cell r="E254" t="str">
            <v>Prestar servicios profesionales para orientar la implementación de la estrategia digital de la entidad; la línea de comunicación gráfica; así como administrar y generar los contenidos de las redes sociales, apps, sitios WEB y todas las plataformas digitales asociadas al CNMH</v>
          </cell>
          <cell r="F254">
            <v>61076013</v>
          </cell>
        </row>
        <row r="255">
          <cell r="A255" t="str">
            <v>263-2020</v>
          </cell>
          <cell r="B255" t="str">
            <v>PRESTACION DE SERVICIOS PROFESIONALES</v>
          </cell>
          <cell r="C255">
            <v>1018478123</v>
          </cell>
          <cell r="D255" t="str">
            <v>MARIA CAMILA LOPEZ MORENO</v>
          </cell>
          <cell r="E255" t="str">
            <v>Prestar servicios profesionales para generar contenidos y administrar redes sociales, apps, correo masivo y plataformas digitales, así como proponer lineamientos para el desarrollo de la estrategia de comunicaciones del CNMH</v>
          </cell>
          <cell r="F255">
            <v>42893140</v>
          </cell>
        </row>
        <row r="256">
          <cell r="A256" t="str">
            <v>264-2020</v>
          </cell>
          <cell r="B256" t="str">
            <v>PRESTACION DE SERVICIOS PROFESIONALES</v>
          </cell>
          <cell r="C256">
            <v>1062296809</v>
          </cell>
          <cell r="D256" t="str">
            <v>LINA MARCELA MOSQUERA LEMUS</v>
          </cell>
          <cell r="E256" t="str">
            <v>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v>
          </cell>
          <cell r="F256">
            <v>35937500</v>
          </cell>
        </row>
        <row r="257">
          <cell r="A257" t="str">
            <v>265-2020</v>
          </cell>
          <cell r="B257" t="str">
            <v>PRESTACION DE SERVICIOS PROFESIONALES</v>
          </cell>
          <cell r="C257">
            <v>79221182</v>
          </cell>
          <cell r="D257" t="str">
            <v>CARLOS ANDRES  LOPEZ VASQUEZ</v>
          </cell>
          <cell r="E257" t="str">
            <v>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v>
          </cell>
          <cell r="F257">
            <v>42893140</v>
          </cell>
        </row>
        <row r="258">
          <cell r="A258" t="str">
            <v>266-2020</v>
          </cell>
          <cell r="B258" t="str">
            <v>PRESTACION DE SERVICIOS PROFESIONALES</v>
          </cell>
          <cell r="C258">
            <v>1010177807</v>
          </cell>
          <cell r="D258" t="str">
            <v>DIANA ALEXANDRA CHACON MONTAÑO</v>
          </cell>
          <cell r="E258" t="str">
            <v>Prestar servicios profesionales para acompañar la implementación de la estrategia de comunicación interna en articulación con las areas de la entidad; y orientar la estrategia de rendición de cuentas a nivel nacional y territorial</v>
          </cell>
          <cell r="F258">
            <v>48665665</v>
          </cell>
        </row>
        <row r="259">
          <cell r="A259" t="str">
            <v>267-2020</v>
          </cell>
          <cell r="B259" t="str">
            <v>PRESTACION DE SERVICIOS PROFESIONALES</v>
          </cell>
          <cell r="C259">
            <v>1019108314</v>
          </cell>
          <cell r="D259" t="str">
            <v>JUAN JOSE RAMIREZ OSSA</v>
          </cell>
          <cell r="E259" t="str">
            <v>Prestar servicios profesionales para asistir la implementación de la estrategia de participación de víctimas del CNMH a nivel nacional, durante la vigencia 2020.</v>
          </cell>
          <cell r="F259">
            <v>42750163</v>
          </cell>
        </row>
        <row r="260">
          <cell r="A260" t="str">
            <v>268-2020</v>
          </cell>
          <cell r="B260" t="str">
            <v>PRESTACION DE SERVICIOS PROFESIONALES</v>
          </cell>
          <cell r="C260">
            <v>43186348</v>
          </cell>
          <cell r="D260" t="str">
            <v>SONIA MILENA PINEDA RODRIGUEZ</v>
          </cell>
          <cell r="E260" t="str">
            <v>Prestar servicios profesionales para realizar la gestión, la materialización y la difusión de las Iniciativas de Memoria Histórica realizadas por la Dirección de Museo del CNMH</v>
          </cell>
          <cell r="F260">
            <v>44093052</v>
          </cell>
        </row>
        <row r="261">
          <cell r="A261" t="str">
            <v>269-2020</v>
          </cell>
          <cell r="B261" t="str">
            <v>PRESTACION DE SERVICIOS PROFESIONALES</v>
          </cell>
          <cell r="C261">
            <v>1032444764</v>
          </cell>
          <cell r="D261" t="str">
            <v>JEFFRY DUVAN PAVA MUR</v>
          </cell>
          <cell r="E261" t="str">
            <v>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v>
          </cell>
          <cell r="F261">
            <v>35578125</v>
          </cell>
        </row>
        <row r="262">
          <cell r="A262" t="str">
            <v>270-2020</v>
          </cell>
          <cell r="B262" t="str">
            <v>PRESTACION DE SERVICIOS PROFESIONALES</v>
          </cell>
          <cell r="C262">
            <v>1026279609</v>
          </cell>
          <cell r="D262" t="str">
            <v>LAURA  GUZMAN PEÑUELA</v>
          </cell>
          <cell r="E262" t="str">
            <v>Prestar sus servicios profesionales para apoyar y asistir técnicamente el desarrollo de los diferentes procesos de memoria que adelanta y acompaña el Enfoque Étnico en conformidad con el Plan de Acción 2020 y su estrategia de transversalización en el CNMH</v>
          </cell>
          <cell r="F262">
            <v>63688764</v>
          </cell>
        </row>
        <row r="263">
          <cell r="A263" t="str">
            <v>271-2020</v>
          </cell>
          <cell r="B263" t="str">
            <v>PRESTACION DE SERVICIOS PROFESIONALES</v>
          </cell>
          <cell r="C263">
            <v>1032439181</v>
          </cell>
          <cell r="D263" t="str">
            <v>VIVIANA JULIETH DEL CARMEN HERNANDEZ OREJUELA</v>
          </cell>
          <cell r="E263" t="str">
            <v>prestar servicios profesionales para realizar la gestión, acompañamiento, seguimiento, materialización y difusión de las iniciativas de memoria histórica que le sean asignadas, con enfasis en diseñoi grafico, ilustarción y diagramación de contenidos para impresión.</v>
          </cell>
          <cell r="F263">
            <v>42464209</v>
          </cell>
        </row>
        <row r="264">
          <cell r="A264" t="str">
            <v>272-2020</v>
          </cell>
          <cell r="B264" t="str">
            <v>PRESTACION DE SERVICIOS PROFESIONALES</v>
          </cell>
          <cell r="C264">
            <v>1026262792</v>
          </cell>
          <cell r="D264" t="str">
            <v>IVAN DARIO SOSA SARMIENTO</v>
          </cell>
          <cell r="E264" t="str">
            <v>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v>
          </cell>
          <cell r="F264">
            <v>48665665</v>
          </cell>
        </row>
        <row r="265">
          <cell r="A265" t="str">
            <v>273-2020</v>
          </cell>
          <cell r="B265" t="str">
            <v>PRESTACION DE SERVICIOS PROFESIONALES</v>
          </cell>
          <cell r="C265">
            <v>1136881560</v>
          </cell>
          <cell r="D265" t="str">
            <v>JENNY ZULEYMA GAVIRIA CUEVAS</v>
          </cell>
          <cell r="E265" t="str">
            <v>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v>
          </cell>
          <cell r="F265">
            <v>48665665</v>
          </cell>
        </row>
        <row r="266">
          <cell r="A266" t="str">
            <v>274-2020</v>
          </cell>
          <cell r="B266" t="str">
            <v>PRESTACION DE SERVICIOS DE APOYO A LA GESTION</v>
          </cell>
          <cell r="C266">
            <v>1000577488</v>
          </cell>
          <cell r="D266" t="str">
            <v>SEBASTIAN DAVID VARGAS AGUIRRE</v>
          </cell>
          <cell r="E266" t="str">
            <v>Prestar los servicios para apoyar las actividades requeridas por el grupo de planeación en relación al proceso de aseguramiento, control y manejo de los recursos físicos principalmente y a las demás dependencias del CNMH</v>
          </cell>
          <cell r="F266">
            <v>16962803</v>
          </cell>
        </row>
        <row r="267">
          <cell r="A267" t="str">
            <v>275-2020</v>
          </cell>
          <cell r="B267" t="str">
            <v>PRESTACION DE SERVICIOS DE APOYO A LA GESTION</v>
          </cell>
          <cell r="C267">
            <v>80225336</v>
          </cell>
          <cell r="D267" t="str">
            <v>ALEJANDRO  RODRIGUEZ GOMEZ</v>
          </cell>
          <cell r="E267" t="str">
            <v>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v>
          </cell>
          <cell r="F267">
            <v>16962803</v>
          </cell>
        </row>
        <row r="268">
          <cell r="A268" t="str">
            <v>276-2020</v>
          </cell>
          <cell r="B268" t="str">
            <v>PRESTACION DE SERVICIOS PROFESIONALES</v>
          </cell>
          <cell r="C268">
            <v>94501480</v>
          </cell>
          <cell r="D268" t="str">
            <v>MATEO  BARNEY BETANCOURTH</v>
          </cell>
          <cell r="E268" t="str">
            <v>Prestar servicios profesionales para desarrollar los productos y materiales pedagógicos que se generen de la mediación pedagógica con diferentes aliados.</v>
          </cell>
          <cell r="F268">
            <v>44093052</v>
          </cell>
        </row>
        <row r="269">
          <cell r="A269" t="str">
            <v>277-2020</v>
          </cell>
          <cell r="B269" t="str">
            <v>PRESTACION DE SERVICIOS DE APOYO A LA GESTION</v>
          </cell>
          <cell r="C269">
            <v>88025823</v>
          </cell>
          <cell r="D269" t="str">
            <v>JOSE DE LOS SANTOS RODRIGUEZ VACA</v>
          </cell>
          <cell r="E269" t="str">
            <v>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v>
          </cell>
          <cell r="F269">
            <v>24959323</v>
          </cell>
        </row>
        <row r="270">
          <cell r="A270" t="str">
            <v>278-2020</v>
          </cell>
          <cell r="B270" t="str">
            <v>PRESTACION DE SERVICIOS DE APOYO A LA GESTION</v>
          </cell>
          <cell r="C270">
            <v>1016026003</v>
          </cell>
          <cell r="D270" t="str">
            <v>DIANA CAROLINA CALVO PINZON</v>
          </cell>
          <cell r="E27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270">
            <v>26559429</v>
          </cell>
        </row>
        <row r="271">
          <cell r="A271" t="str">
            <v>279-2020</v>
          </cell>
          <cell r="B271" t="str">
            <v>PRESTACION DE SERVICIOS PROFESIONALES</v>
          </cell>
          <cell r="C271">
            <v>1030543986</v>
          </cell>
          <cell r="D271" t="str">
            <v>NATALI ALEJANDRA JIMENEZ RINCON</v>
          </cell>
          <cell r="E271" t="str">
            <v>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v>
          </cell>
          <cell r="F271">
            <v>41606346</v>
          </cell>
        </row>
        <row r="272">
          <cell r="A272" t="str">
            <v>280-2020</v>
          </cell>
          <cell r="B272" t="str">
            <v>PRESTACION DE SERVICIOS PROFESIONALES</v>
          </cell>
          <cell r="C272">
            <v>1098627018</v>
          </cell>
          <cell r="D272" t="str">
            <v>MANUEL ALEJANDRO VEGA MALDONADO</v>
          </cell>
          <cell r="E272"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2">
            <v>58657161</v>
          </cell>
        </row>
        <row r="273">
          <cell r="A273" t="str">
            <v>281-2020</v>
          </cell>
          <cell r="B273" t="str">
            <v>PRESTACION DE SERVICIOS PROFESIONALES</v>
          </cell>
          <cell r="C273">
            <v>72278013</v>
          </cell>
          <cell r="D273" t="str">
            <v>ALFREDO RAFAEL QUIROZ NARVAEZ</v>
          </cell>
          <cell r="E273" t="str">
            <v>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v>
          </cell>
          <cell r="F273">
            <v>25735884</v>
          </cell>
        </row>
        <row r="274">
          <cell r="A274" t="str">
            <v>282-2020</v>
          </cell>
          <cell r="B274" t="str">
            <v>PRESTACION DE SERVICIOS PROFESIONALES</v>
          </cell>
          <cell r="C274">
            <v>80111842</v>
          </cell>
          <cell r="D274" t="str">
            <v>DAVID  ERNESTO  NEGRETE CABRALES</v>
          </cell>
          <cell r="E274"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4">
            <v>34935792</v>
          </cell>
        </row>
        <row r="275">
          <cell r="A275" t="str">
            <v>283-2020</v>
          </cell>
          <cell r="B275" t="str">
            <v>PRESTACION DE SERVICIOS PROFESIONALES</v>
          </cell>
          <cell r="C275">
            <v>1014263930</v>
          </cell>
          <cell r="D275" t="str">
            <v>LUIS ALEJANDRO CALDERON ARIAS</v>
          </cell>
          <cell r="E275" t="str">
            <v>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v>
          </cell>
          <cell r="F275">
            <v>34859375</v>
          </cell>
        </row>
        <row r="276">
          <cell r="A276" t="str">
            <v>284-2020</v>
          </cell>
          <cell r="B276" t="str">
            <v>PRESTACION DE SERVICIOS PROFESIONALES</v>
          </cell>
          <cell r="C276">
            <v>31577988</v>
          </cell>
          <cell r="D276" t="str">
            <v>DIANA  MARCELA ROJAS GARCIA</v>
          </cell>
          <cell r="E276" t="str">
            <v>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v>
          </cell>
          <cell r="F276">
            <v>58657161</v>
          </cell>
        </row>
        <row r="277">
          <cell r="A277" t="str">
            <v>285-2020</v>
          </cell>
          <cell r="B277" t="str">
            <v>PRESTACION DE SERVICIOS PROFESIONALES</v>
          </cell>
          <cell r="C277">
            <v>1115066464</v>
          </cell>
          <cell r="D277" t="str">
            <v>MAVY KAREN JARAMILLO VALENCIA</v>
          </cell>
          <cell r="E277" t="str">
            <v>Prestar servicios profesionales para realizar el seguimiento jurídico y administrativo de los convenios y contratos suscritos por la Dirección para la Construcción de Memoria Histórica en el marco del desarrollo sus actividades</v>
          </cell>
          <cell r="F277">
            <v>42178254</v>
          </cell>
        </row>
        <row r="278">
          <cell r="A278" t="str">
            <v>289-2020</v>
          </cell>
          <cell r="B278" t="str">
            <v>PRESTACION DE SERVICIOS PROFESIONALES</v>
          </cell>
          <cell r="C278">
            <v>39704527</v>
          </cell>
          <cell r="D278" t="str">
            <v>CRISTINA LUCIA  VALDES LEZACA</v>
          </cell>
          <cell r="E278" t="str">
            <v>Prestar servicios profesionales para realizar la corrección de estilo de las publicaciones del CNMH en la vigencia 2020 conforme a la política editorial de la entidad.</v>
          </cell>
          <cell r="F278">
            <v>36282780</v>
          </cell>
        </row>
        <row r="279">
          <cell r="A279" t="str">
            <v>290-2020</v>
          </cell>
          <cell r="B279" t="str">
            <v>PRESTACION DE SERVICIOS PROFESIONALES</v>
          </cell>
          <cell r="C279">
            <v>52897926</v>
          </cell>
          <cell r="D279" t="str">
            <v>MARIA CAROLINA DE LAS MERCEDES FERNANDEZ GOMEZ</v>
          </cell>
          <cell r="E279" t="str">
            <v>Prestar sus servicios profesionales para proveer insumos requeridos para la formulación, implementación y evaluación de la estrategia psicosocial del componente de educación, cultura y gestión territorial del MMC</v>
          </cell>
          <cell r="F279">
            <v>47195896</v>
          </cell>
        </row>
        <row r="280">
          <cell r="A280" t="str">
            <v>291-2020</v>
          </cell>
          <cell r="B280" t="str">
            <v>PRESTACION DE SERVICIOS DE APOYO A LA GESTION</v>
          </cell>
          <cell r="C280">
            <v>1024469337</v>
          </cell>
          <cell r="D280" t="str">
            <v>LEIDY  ANDREA GUTIERREZ ACOSTA</v>
          </cell>
          <cell r="E280" t="str">
            <v>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v>
          </cell>
          <cell r="F280">
            <v>16504349</v>
          </cell>
        </row>
        <row r="281">
          <cell r="A281" t="str">
            <v>292-2020</v>
          </cell>
          <cell r="B281" t="str">
            <v>PRESTACION DE SERVICIOS PROFESIONALES</v>
          </cell>
          <cell r="C281">
            <v>1020790136</v>
          </cell>
          <cell r="D281" t="str">
            <v>JULIAN   VILLEGAS SANTAMARIA</v>
          </cell>
          <cell r="E281" t="str">
            <v>Prestar servicios profesionales para apoyar la gestión, acompañamiento, seguimiento, materialización y difusión de las Iniciativas de Memoria Histórica que le sean asignadas, con énfasis en labores de producción audiovisual, edición audiovisual y producción de textos.</v>
          </cell>
          <cell r="F281">
            <v>40748483</v>
          </cell>
        </row>
        <row r="282">
          <cell r="A282" t="str">
            <v>293-2020</v>
          </cell>
          <cell r="B282" t="str">
            <v>PRESTACION DE SERVICIOS PROFESIONALES</v>
          </cell>
          <cell r="C282">
            <v>52253877</v>
          </cell>
          <cell r="D282" t="str">
            <v>MARIA ULIANA VIEIRA PAK</v>
          </cell>
          <cell r="E282" t="str">
            <v>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v>
          </cell>
          <cell r="F282">
            <v>57447735</v>
          </cell>
        </row>
        <row r="283">
          <cell r="A283" t="str">
            <v>294-2020</v>
          </cell>
          <cell r="B283" t="str">
            <v>PRESTACION DE SERVICIOS DE APOYO A LA GESTION</v>
          </cell>
          <cell r="C283">
            <v>1015403439</v>
          </cell>
          <cell r="D283" t="str">
            <v>CARLOS EDUARDO RODRIGUEZ GUALTEROS</v>
          </cell>
          <cell r="E283" t="str">
            <v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v>
          </cell>
          <cell r="F283">
            <v>16676269</v>
          </cell>
        </row>
        <row r="284">
          <cell r="A284" t="str">
            <v>295-2020</v>
          </cell>
          <cell r="B284" t="str">
            <v>PRESTACION DE SERVICIOS PROFESIONALES</v>
          </cell>
          <cell r="C284">
            <v>1064308782</v>
          </cell>
          <cell r="D284" t="str">
            <v>MARIA ALEJANDRA GOMEZ RODRIGUEZ</v>
          </cell>
          <cell r="E284" t="str">
            <v>Presta sus servicios profesionales al centro nacional de memoria historica - cnmh, para apoyar el seguimiento de la formulación, implementación, validación y evaluación de los planes operativos relacionados con procesos de construcción y esclarecimiento de la verdad</v>
          </cell>
          <cell r="F284">
            <v>34215466</v>
          </cell>
        </row>
        <row r="285">
          <cell r="A285" t="str">
            <v>296-2020</v>
          </cell>
          <cell r="B285" t="str">
            <v>PRESTACION DE SERVICIOS PROFESIONALES</v>
          </cell>
          <cell r="C285">
            <v>43873069</v>
          </cell>
          <cell r="D285" t="str">
            <v>CLAUDIA ELENA RESTREPO URIBE</v>
          </cell>
          <cell r="E285" t="str">
            <v>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v>
          </cell>
          <cell r="F285">
            <v>46542666</v>
          </cell>
        </row>
        <row r="286">
          <cell r="A286" t="str">
            <v>297-2020</v>
          </cell>
          <cell r="B286" t="str">
            <v>PRESTACION DE SERVICIOS PROFESIONALES</v>
          </cell>
          <cell r="C286">
            <v>1018431113</v>
          </cell>
          <cell r="D286" t="str">
            <v>SANTIAGO ALBERTO LLANOS MOLINA</v>
          </cell>
          <cell r="E286" t="str">
            <v>Prestar servicios profesionales para formular y proveer los insumos y contenidos curatoriales necesarios para implementar en el guion museográfico del MMC y sus itinerancias</v>
          </cell>
          <cell r="F286">
            <v>63478698</v>
          </cell>
        </row>
        <row r="287">
          <cell r="A287" t="str">
            <v>299-2020</v>
          </cell>
          <cell r="B287" t="str">
            <v>PRESTACION DE SERVICIOS PROFESIONALES</v>
          </cell>
          <cell r="C287">
            <v>1018422071</v>
          </cell>
          <cell r="D287" t="str">
            <v>JUAN CAMILO TORRES JIMENEZ</v>
          </cell>
          <cell r="E287" t="str">
            <v xml:space="preserve">Prestar servicios profesionales para identificar y esquematizar todos los elementos espaciales, museográficos y de equipamiento requeridos para la actualización, implementación y puesta a prueba del Guion Museológico, Museográfico y exposiciones del MMC        </v>
          </cell>
          <cell r="F287">
            <v>60067664</v>
          </cell>
        </row>
        <row r="288">
          <cell r="A288" t="str">
            <v>305-2020</v>
          </cell>
          <cell r="B288" t="str">
            <v>PRESTACION DE SERVICIOS PROFESIONALES</v>
          </cell>
          <cell r="C288">
            <v>52928509</v>
          </cell>
          <cell r="D288" t="str">
            <v>DIANA  MARCELA GARCIA SIERRA</v>
          </cell>
          <cell r="E288" t="str">
            <v>Prestar sus servicios profesionales para apoyar la investigación conceptual y las actividades curatoriales requeridas para los ajustes de los guiones museológico, museográfico y las itinerancias del Museo de Memoria de Colombia.</v>
          </cell>
          <cell r="F288">
            <v>54742516</v>
          </cell>
        </row>
        <row r="289">
          <cell r="A289" t="str">
            <v>306-2020</v>
          </cell>
          <cell r="B289" t="str">
            <v>PRESTACION DE SERVICIOS PROFESIONALES</v>
          </cell>
          <cell r="C289">
            <v>1015433172</v>
          </cell>
          <cell r="D289" t="str">
            <v>LAURA  MELISA HERRERA FERNANDEZ</v>
          </cell>
          <cell r="E289" t="str">
            <v>Prestar servicios profesionales para documentar eventos de violencia en el marco del conflicto armado en el Sistema de Información del Observatorio de Memoria y Conflicto (SIO), siguiendo los criterios y metodologías establecidas.</v>
          </cell>
          <cell r="F289">
            <v>8868447</v>
          </cell>
        </row>
        <row r="290">
          <cell r="A290" t="str">
            <v>307-2020</v>
          </cell>
          <cell r="B290" t="str">
            <v>PRESTACION DE SERVICIOS DE APOYO A LA GESTION</v>
          </cell>
          <cell r="C290">
            <v>1017209772</v>
          </cell>
          <cell r="D290" t="str">
            <v>ALEX FERNANDO BOTERO CANO</v>
          </cell>
          <cell r="E290" t="str">
            <v>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v>
          </cell>
          <cell r="F290">
            <v>20870068</v>
          </cell>
        </row>
        <row r="291">
          <cell r="A291" t="str">
            <v>308-2020</v>
          </cell>
          <cell r="B291" t="str">
            <v>PRESTACION DE SERVICIOS PROFESIONALES</v>
          </cell>
          <cell r="C291">
            <v>3348105</v>
          </cell>
          <cell r="D291" t="str">
            <v>JOSE MANUEL HERNANDEZ SALINAS</v>
          </cell>
          <cell r="E291" t="str">
            <v>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v>
          </cell>
          <cell r="F291">
            <v>40500285</v>
          </cell>
        </row>
        <row r="292">
          <cell r="A292" t="str">
            <v>310-2020</v>
          </cell>
          <cell r="B292" t="str">
            <v>PRESTACION DE SERVICIOS PROFESIONALES</v>
          </cell>
          <cell r="C292">
            <v>52697433</v>
          </cell>
          <cell r="D292" t="str">
            <v>NATALIA  BARON QUIROGA</v>
          </cell>
          <cell r="E292" t="str">
            <v>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v>
          </cell>
          <cell r="F292">
            <v>47772327</v>
          </cell>
        </row>
        <row r="293">
          <cell r="A293" t="str">
            <v>311-2020</v>
          </cell>
          <cell r="B293" t="str">
            <v>PRESTACION DE SERVICIOS PROFESIONALES</v>
          </cell>
          <cell r="C293">
            <v>1014181040</v>
          </cell>
          <cell r="D293" t="str">
            <v>JENNY MARCELA DIAZ MUÑOZ</v>
          </cell>
          <cell r="E293" t="str">
            <v>Prestar servicios profesionales para apoyar, desde la linea de arte y cultura, la investigacion conceptual y las actividades curatoriales requeridas para los ajustes del guin museologico y las itinerancias del MMC</v>
          </cell>
          <cell r="F293">
            <v>47772327</v>
          </cell>
        </row>
        <row r="294">
          <cell r="A294" t="str">
            <v>313-2020</v>
          </cell>
          <cell r="B294" t="str">
            <v>PRESTACION DE SERVICIOS PROFESIONALES</v>
          </cell>
          <cell r="C294">
            <v>1019005963</v>
          </cell>
          <cell r="D294" t="str">
            <v>NATALIA  VELEZ RINCON</v>
          </cell>
          <cell r="E294" t="str">
            <v>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v>
          </cell>
          <cell r="F294">
            <v>56815254</v>
          </cell>
        </row>
        <row r="295">
          <cell r="A295" t="str">
            <v>314-2020</v>
          </cell>
          <cell r="B295" t="str">
            <v>PRESTACION DE SERVICIOS PROFESIONALES</v>
          </cell>
          <cell r="C295">
            <v>1020737246</v>
          </cell>
          <cell r="D295" t="str">
            <v>MARIA JOSE HERNANDEZ CASTRO</v>
          </cell>
          <cell r="E295" t="str">
            <v>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v>
          </cell>
          <cell r="F295">
            <v>50269393</v>
          </cell>
        </row>
        <row r="296">
          <cell r="A296" t="str">
            <v>315-2020</v>
          </cell>
          <cell r="B296" t="str">
            <v>PRESTACION DE SERVICIOS PROFESIONALES</v>
          </cell>
          <cell r="C296">
            <v>1053764740</v>
          </cell>
          <cell r="D296" t="str">
            <v>JUDY JAQUELINE JACANAMEJOY CHICUNQUE</v>
          </cell>
          <cell r="E296" t="str">
            <v>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v>
          </cell>
          <cell r="F296">
            <v>23255039</v>
          </cell>
        </row>
        <row r="297">
          <cell r="A297" t="str">
            <v>316-2020</v>
          </cell>
          <cell r="B297" t="str">
            <v>PRESTACION DE SERVICIOS PROFESIONALES</v>
          </cell>
          <cell r="C297">
            <v>80183720</v>
          </cell>
          <cell r="D297" t="str">
            <v>JORGE ANDRES PINEDA CAMACHO</v>
          </cell>
          <cell r="E297" t="str">
            <v>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v>
          </cell>
          <cell r="F297">
            <v>47500316</v>
          </cell>
        </row>
        <row r="298">
          <cell r="A298" t="str">
            <v>317-2020</v>
          </cell>
          <cell r="B298" t="str">
            <v>PRESTACION DE SERVICIOS DE APOYO A LA GESTION</v>
          </cell>
          <cell r="C298">
            <v>1014290668</v>
          </cell>
          <cell r="D298" t="str">
            <v>KAROL MICHELL MORENO RINCON</v>
          </cell>
          <cell r="E29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298">
            <v>12779409</v>
          </cell>
        </row>
        <row r="299">
          <cell r="A299" t="str">
            <v>318-2020</v>
          </cell>
          <cell r="B299" t="str">
            <v>PRESTACION DE SERVICIOS PROFESIONALES</v>
          </cell>
          <cell r="C299">
            <v>63541899</v>
          </cell>
          <cell r="D299" t="str">
            <v>JEIMMY ALEIDER OROZCO CELIS</v>
          </cell>
          <cell r="E299" t="str">
            <v>Prestar servicios profesionales para identificar, acopiar, proveer y complementar los elementos necesarios para la consolidación e implementación de la estrategia de participación y atención psicosocial del Plan Museológico del Museo de Memoria de Colombia</v>
          </cell>
          <cell r="F299">
            <v>36417595</v>
          </cell>
        </row>
        <row r="300">
          <cell r="A300" t="str">
            <v>319-2020</v>
          </cell>
          <cell r="B300" t="str">
            <v>PRESTACION DE SERVICIOS PROFESIONALES</v>
          </cell>
          <cell r="C300">
            <v>1023935864</v>
          </cell>
          <cell r="D300" t="str">
            <v>LOBSANG  BRAGUI  PARRA  PEÑA</v>
          </cell>
          <cell r="E300" t="str">
            <v>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v>
          </cell>
          <cell r="F300">
            <v>21974041</v>
          </cell>
        </row>
        <row r="301">
          <cell r="A301" t="str">
            <v>320-2020</v>
          </cell>
          <cell r="B301" t="str">
            <v>PRESTACION DE SERVICIOS PROFESIONALES</v>
          </cell>
          <cell r="C301">
            <v>63527905</v>
          </cell>
          <cell r="D301" t="str">
            <v>CAROLINA   MATUS ARIZA</v>
          </cell>
          <cell r="E301" t="str">
            <v>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v>
          </cell>
          <cell r="F301">
            <v>44950333</v>
          </cell>
        </row>
      </sheetData>
      <sheetData sheetId="1">
        <row r="1">
          <cell r="A1" t="str">
            <v>No. CONTRATO</v>
          </cell>
          <cell r="B1" t="str">
            <v>COMO SE UBICA EN SECOP II</v>
          </cell>
          <cell r="C1" t="str">
            <v>CÓDIGO UNSPSC</v>
          </cell>
          <cell r="D1" t="str">
            <v>RUP (SI ó NO)</v>
          </cell>
          <cell r="E1" t="str">
            <v>CÁMARA DE COMERCIO (LUGAR)</v>
          </cell>
          <cell r="F1" t="str">
            <v>NUMERO CDP</v>
          </cell>
          <cell r="G1" t="str">
            <v>FECHA CDP</v>
          </cell>
          <cell r="H1" t="str">
            <v>VALOR CDP</v>
          </cell>
          <cell r="I1" t="str">
            <v>CODIGO RUBRO</v>
          </cell>
          <cell r="J1" t="str">
            <v>VIGENCIAS FUTURAS</v>
          </cell>
          <cell r="K1" t="str">
            <v>NOMBRE DEL ORDENADOR DEL GASTO</v>
          </cell>
          <cell r="L1" t="str">
            <v>NÚMERO DE CÉDULA DEL ORDENADOR DEL GASTO</v>
          </cell>
          <cell r="M1" t="str">
            <v>CARGO DEL ORDENADOR DEL GASTO</v>
          </cell>
          <cell r="N1" t="str">
            <v>DIRECCIÓN CNMH</v>
          </cell>
          <cell r="O1" t="str">
            <v>CLASE DE CONTRATO</v>
          </cell>
          <cell r="P1" t="str">
            <v>MODALIDAD DE SELECCIÓN</v>
          </cell>
          <cell r="Q1" t="str">
            <v>DIRECCION</v>
          </cell>
          <cell r="R1" t="str">
            <v>CIUDAD</v>
          </cell>
          <cell r="S1" t="str">
            <v>DEPARTAMENTO</v>
          </cell>
          <cell r="T1" t="str">
            <v>TELEFONO</v>
          </cell>
          <cell r="U1" t="str">
            <v>CELULAR</v>
          </cell>
          <cell r="V1" t="str">
            <v>EMAIL</v>
          </cell>
          <cell r="W1" t="str">
            <v>NUMERO_IDENTIFICACION O NIT</v>
          </cell>
          <cell r="X1" t="str">
            <v>DÍGITO DE VERIFICACIÓN</v>
          </cell>
          <cell r="Y1" t="str">
            <v>RAZÓN SOCIAL</v>
          </cell>
          <cell r="Z1" t="str">
            <v>REPRESENTANTE LEGAL</v>
          </cell>
          <cell r="AA1" t="str">
            <v>CÉDULA DE CIUDADANÍA</v>
          </cell>
          <cell r="AB1" t="str">
            <v>BANCO</v>
          </cell>
          <cell r="AC1" t="str">
            <v>TIPO DE CUENTA</v>
          </cell>
          <cell r="AD1" t="str">
            <v>NUMERO_CUENTA</v>
          </cell>
          <cell r="AE1" t="str">
            <v>OBJETO</v>
          </cell>
          <cell r="AF1" t="str">
            <v>FORMA_PAGO</v>
          </cell>
          <cell r="AG1" t="str">
            <v>VALOR TOTAL</v>
          </cell>
        </row>
        <row r="2">
          <cell r="A2" t="str">
            <v>012-2020</v>
          </cell>
          <cell r="B2" t="str">
            <v>012-2020</v>
          </cell>
          <cell r="C2">
            <v>80131502</v>
          </cell>
          <cell r="D2" t="str">
            <v>SI</v>
          </cell>
          <cell r="E2" t="str">
            <v>BOGOTÁ</v>
          </cell>
          <cell r="F2">
            <v>320</v>
          </cell>
          <cell r="G2">
            <v>43833</v>
          </cell>
          <cell r="H2">
            <v>11000000</v>
          </cell>
          <cell r="I2" t="str">
            <v>C-4101-1500-12-0-4101070-02</v>
          </cell>
          <cell r="J2" t="str">
            <v>N/A</v>
          </cell>
          <cell r="K2" t="str">
            <v>FERNANDO RAMIREZ OCHOA</v>
          </cell>
          <cell r="L2">
            <v>11186789</v>
          </cell>
          <cell r="M2" t="str">
            <v>DIRECTOR ADMINISTRATIVO Y FINANCIERO (E)</v>
          </cell>
          <cell r="N2" t="str">
            <v>DIRECCIÓN ADMINISTRATIVA Y FINANCIERA</v>
          </cell>
          <cell r="O2" t="str">
            <v xml:space="preserve">ARRENDAMIENTO </v>
          </cell>
          <cell r="P2" t="str">
            <v xml:space="preserve">DIRECTA </v>
          </cell>
          <cell r="Q2" t="str">
            <v>CARRERA 8 # 69 - 67</v>
          </cell>
          <cell r="R2" t="str">
            <v>BOGOTÁ</v>
          </cell>
          <cell r="S2" t="str">
            <v>CUNDINAMARCA</v>
          </cell>
          <cell r="T2" t="str">
            <v>3466011 - 2497786</v>
          </cell>
          <cell r="U2">
            <v>0</v>
          </cell>
          <cell r="V2" t="str">
            <v>gerencia@gestorasa.com</v>
          </cell>
          <cell r="W2">
            <v>800153681</v>
          </cell>
          <cell r="X2">
            <v>4</v>
          </cell>
          <cell r="Y2" t="str">
            <v>GESTORA INMOBILIARIA GESA SAS</v>
          </cell>
          <cell r="Z2" t="str">
            <v>MAITE GÓMEZ RUBIO</v>
          </cell>
          <cell r="AA2">
            <v>51749878</v>
          </cell>
          <cell r="AB2" t="str">
            <v>BANCOLOMBIA</v>
          </cell>
          <cell r="AC2" t="str">
            <v>CORRIENTE</v>
          </cell>
          <cell r="AD2">
            <v>4815368104</v>
          </cell>
          <cell r="AE2" t="str">
            <v>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v>
          </cell>
          <cell r="AF2" t="str">
            <v>PAGO UNICO</v>
          </cell>
          <cell r="AG2">
            <v>11000000</v>
          </cell>
        </row>
        <row r="3">
          <cell r="A3" t="str">
            <v>074-2020</v>
          </cell>
          <cell r="B3" t="str">
            <v>074-2020</v>
          </cell>
          <cell r="C3">
            <v>80131502</v>
          </cell>
          <cell r="D3" t="str">
            <v>SI</v>
          </cell>
          <cell r="E3" t="str">
            <v>BOGOTÁ</v>
          </cell>
          <cell r="F3">
            <v>3120</v>
          </cell>
          <cell r="G3">
            <v>43850</v>
          </cell>
          <cell r="H3">
            <v>81600000</v>
          </cell>
          <cell r="I3" t="str">
            <v>C-4101-1500-12-0-4101070-02</v>
          </cell>
          <cell r="J3" t="str">
            <v>N/A</v>
          </cell>
          <cell r="K3" t="str">
            <v>FERNANDO RAMIREZ OCHOA</v>
          </cell>
          <cell r="L3">
            <v>11186789</v>
          </cell>
          <cell r="M3" t="str">
            <v>DIRECTOR ADMINISTRATIVO Y FINANCIERO (E)</v>
          </cell>
          <cell r="N3" t="str">
            <v>DIRECCIÓN ADMINISTRATIVA Y FINANCIERA</v>
          </cell>
          <cell r="O3" t="str">
            <v xml:space="preserve">ARRENDAMIENTO </v>
          </cell>
          <cell r="P3" t="str">
            <v xml:space="preserve">DIRECTA </v>
          </cell>
          <cell r="Q3" t="str">
            <v>CARRERA 16 A # 78 - 55 P-6</v>
          </cell>
          <cell r="R3" t="str">
            <v>BOGOTÁ</v>
          </cell>
          <cell r="S3" t="str">
            <v>CUNDINAMARCA</v>
          </cell>
          <cell r="T3">
            <v>6516141</v>
          </cell>
          <cell r="U3">
            <v>0</v>
          </cell>
          <cell r="V3" t="str">
            <v>dir.contablidad@oikos.com.co</v>
          </cell>
          <cell r="W3">
            <v>860074389</v>
          </cell>
          <cell r="X3">
            <v>7</v>
          </cell>
          <cell r="Y3" t="str">
            <v>GRUPO EMPRESARIAL OIKOS S.A.S.</v>
          </cell>
          <cell r="Z3" t="str">
            <v>FELIPE ROLDÁN URIBE</v>
          </cell>
          <cell r="AA3">
            <v>94515606</v>
          </cell>
          <cell r="AB3" t="str">
            <v>BANCOLOMBIA</v>
          </cell>
          <cell r="AC3" t="str">
            <v>CORRIENTE</v>
          </cell>
          <cell r="AD3">
            <v>69835625474</v>
          </cell>
          <cell r="AE3" t="str">
            <v>Contratar el arrendamiento de los bienes inmuebles identificados con las matrículas inmobiliarias Nos. 50C-78356 y 50C-1667372 conforme a los condiciones técnicas definidas</v>
          </cell>
          <cell r="AF3" t="str">
            <v>MENSUAL</v>
          </cell>
          <cell r="AG3">
            <v>143801028</v>
          </cell>
        </row>
        <row r="4">
          <cell r="A4" t="str">
            <v>095-2020</v>
          </cell>
          <cell r="B4" t="str">
            <v>095-2020</v>
          </cell>
          <cell r="C4">
            <v>81112502</v>
          </cell>
          <cell r="D4" t="str">
            <v>SI</v>
          </cell>
          <cell r="E4" t="str">
            <v>BOGOTÁ</v>
          </cell>
          <cell r="F4">
            <v>1920</v>
          </cell>
          <cell r="G4">
            <v>43840</v>
          </cell>
          <cell r="H4">
            <v>31601868</v>
          </cell>
          <cell r="I4" t="str">
            <v>C-4199-1500-1-0-4199062-02</v>
          </cell>
          <cell r="J4" t="str">
            <v>N/A</v>
          </cell>
          <cell r="K4" t="str">
            <v>FERNANDO RAMIREZ OCHOA</v>
          </cell>
          <cell r="L4">
            <v>11186789</v>
          </cell>
          <cell r="M4" t="str">
            <v>DIRECTOR ADMINISTRATIVO Y FINANCIERO (E)</v>
          </cell>
          <cell r="N4" t="str">
            <v>DIRECCIÓN ADMINISTRATIVA Y FINANCIERA</v>
          </cell>
          <cell r="O4" t="str">
            <v>ARRENDAMIENTODE SERVICIOS INMATERIALES</v>
          </cell>
          <cell r="P4" t="str">
            <v xml:space="preserve">DIRECTA </v>
          </cell>
          <cell r="Q4" t="str">
            <v>CARRERA 7 # 33- 42 PISO 4</v>
          </cell>
          <cell r="R4" t="str">
            <v>BOGOTÁ</v>
          </cell>
          <cell r="S4" t="str">
            <v>CUNDINAMARCA</v>
          </cell>
          <cell r="T4">
            <v>4321870</v>
          </cell>
          <cell r="U4">
            <v>3002111732</v>
          </cell>
          <cell r="V4" t="str">
            <v>contactenos@soportelogico.com.co</v>
          </cell>
          <cell r="W4">
            <v>800187672</v>
          </cell>
          <cell r="X4">
            <v>4</v>
          </cell>
          <cell r="Y4" t="str">
            <v>SOPORTE LÓGICO LTDA.</v>
          </cell>
          <cell r="Z4" t="str">
            <v>DIEGO ARMANDO SANTACRUZ BENAVIDEZ</v>
          </cell>
          <cell r="AA4">
            <v>13072755</v>
          </cell>
          <cell r="AB4" t="str">
            <v>BANCO DE BOGOTÁ</v>
          </cell>
          <cell r="AC4" t="str">
            <v>CORRIENTE</v>
          </cell>
          <cell r="AD4" t="str">
            <v>084-11195-4</v>
          </cell>
          <cell r="AE4" t="str">
            <v>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v>
          </cell>
          <cell r="AF4" t="str">
            <v>MENSUAL</v>
          </cell>
          <cell r="AG4">
            <v>26556192</v>
          </cell>
        </row>
        <row r="5">
          <cell r="A5" t="str">
            <v>159-2020</v>
          </cell>
          <cell r="B5" t="str">
            <v>159-2020</v>
          </cell>
          <cell r="C5" t="str">
            <v>80141607, 80141902, 90111601, 90111603</v>
          </cell>
          <cell r="D5" t="str">
            <v>SI</v>
          </cell>
          <cell r="E5" t="str">
            <v>MANIZALES</v>
          </cell>
          <cell r="F5">
            <v>4320</v>
          </cell>
          <cell r="G5">
            <v>43853</v>
          </cell>
          <cell r="H5">
            <v>2597108791</v>
          </cell>
          <cell r="I5" t="str">
            <v>C-4101-1500-10-0-4101012-02, C-4101-1500-11-0-4101032-02, C-4101-1500-11-0-4101038-02, C-4101-1500-11-0-4101069-02, C-4101-1500-12-0-4101071-02, C-4101-1500-13-0-4101008-02, C-4101-1500-13-0-4101013-02, C-4101-1500-14-0-41011068-02</v>
          </cell>
          <cell r="J5" t="str">
            <v>N/A</v>
          </cell>
          <cell r="K5" t="str">
            <v>FERNANDO RAMIREZ OCHOA</v>
          </cell>
          <cell r="L5">
            <v>11186789</v>
          </cell>
          <cell r="M5" t="str">
            <v>DIRECTOR ADMINISTRATIVO Y FINANCIERO (E)</v>
          </cell>
          <cell r="N5" t="str">
            <v>TODAS</v>
          </cell>
          <cell r="O5" t="str">
            <v>PRESTACION DE SERVICIOS</v>
          </cell>
          <cell r="P5" t="str">
            <v xml:space="preserve">DIRECTA </v>
          </cell>
          <cell r="Q5" t="str">
            <v>CARRERA 19 A # 4302</v>
          </cell>
          <cell r="R5" t="str">
            <v>MANIZALES</v>
          </cell>
          <cell r="S5" t="str">
            <v>CALDAS</v>
          </cell>
          <cell r="T5">
            <v>8727100</v>
          </cell>
          <cell r="U5">
            <v>0</v>
          </cell>
          <cell r="V5" t="str">
            <v>gerenciatelecafe@telecafe.tv</v>
          </cell>
          <cell r="W5">
            <v>890807724</v>
          </cell>
          <cell r="X5">
            <v>8</v>
          </cell>
          <cell r="Y5" t="str">
            <v>SOCIEDAD DE TELEVISIÓN DE CALDAS RISARALDA Y QUINDIO LTDA.</v>
          </cell>
          <cell r="Z5" t="str">
            <v>GLORIA BEATRIZ GIRALDO HINCAPIE</v>
          </cell>
          <cell r="AA5">
            <v>42062335</v>
          </cell>
          <cell r="AB5" t="str">
            <v>BANCO DAVIVIENDA</v>
          </cell>
          <cell r="AC5" t="str">
            <v>AHORROS</v>
          </cell>
          <cell r="AD5" t="str">
            <v>0841-0018-9236</v>
          </cell>
          <cell r="AE5" t="str">
            <v>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v>
          </cell>
          <cell r="AF5" t="str">
            <v>MENSUAL</v>
          </cell>
          <cell r="AG5">
            <v>2597108791</v>
          </cell>
        </row>
        <row r="6">
          <cell r="A6" t="str">
            <v>220-2020</v>
          </cell>
          <cell r="B6" t="str">
            <v>220-2020</v>
          </cell>
          <cell r="C6">
            <v>80131502</v>
          </cell>
          <cell r="D6" t="str">
            <v>NO</v>
          </cell>
          <cell r="E6">
            <v>0</v>
          </cell>
          <cell r="F6">
            <v>3220</v>
          </cell>
          <cell r="G6">
            <v>43851</v>
          </cell>
          <cell r="H6">
            <v>109547768</v>
          </cell>
          <cell r="I6" t="str">
            <v>A-02-02-02-007-002</v>
          </cell>
          <cell r="J6" t="str">
            <v>N/A</v>
          </cell>
          <cell r="K6" t="str">
            <v>FERNANDO RAMIREZ OCHOA</v>
          </cell>
          <cell r="L6">
            <v>11186789</v>
          </cell>
          <cell r="M6" t="str">
            <v>DIRECTOR ADMINISTRATIVO Y FINANCIERO (E)</v>
          </cell>
          <cell r="N6" t="str">
            <v>DIRECCIÓN DE ACUERDOS DE LA VERDAD</v>
          </cell>
          <cell r="O6" t="str">
            <v>ARRENDAMIENTO</v>
          </cell>
          <cell r="P6" t="str">
            <v xml:space="preserve">DIRECTA </v>
          </cell>
          <cell r="Q6" t="str">
            <v>CARRERA 43 A 18 SUR 174 LC 256</v>
          </cell>
          <cell r="R6" t="str">
            <v>MEDELLÍN</v>
          </cell>
          <cell r="S6" t="str">
            <v>ANTIOQUIA</v>
          </cell>
          <cell r="T6">
            <v>3325053</v>
          </cell>
          <cell r="U6">
            <v>0</v>
          </cell>
          <cell r="V6" t="str">
            <v>rentamospr@gmail.com</v>
          </cell>
          <cell r="W6">
            <v>900417144</v>
          </cell>
          <cell r="X6">
            <v>8</v>
          </cell>
          <cell r="Y6" t="str">
            <v>RENTAMOS PROPIEDAD RAÍZ MEDELLÍN S.A.S.</v>
          </cell>
          <cell r="Z6" t="str">
            <v>ANTONIO MARÍA PÉREZ ARIAS</v>
          </cell>
          <cell r="AA6">
            <v>71624298</v>
          </cell>
          <cell r="AB6" t="str">
            <v>BANCOLOMBIA</v>
          </cell>
          <cell r="AC6" t="str">
            <v>CORRIENTE</v>
          </cell>
          <cell r="AD6">
            <v>90767876997</v>
          </cell>
          <cell r="AE6" t="str">
            <v>Contratar el arrendamiento de la sede transitoria de la Dirección de Acuerdos de la Verdad - DAV del Centro Nacional de Memoria Histórica, en el inmueble ubicado en la Calle 52 No. 49-27 Piso 7, Edificio Santa Helena, en la ciudad de Medellín - Antioquia</v>
          </cell>
          <cell r="AF6" t="str">
            <v>MENSUAL</v>
          </cell>
          <cell r="AG6">
            <v>109547766.40000001</v>
          </cell>
        </row>
        <row r="7">
          <cell r="A7" t="str">
            <v>298-2020</v>
          </cell>
          <cell r="B7" t="str">
            <v>298-2020</v>
          </cell>
          <cell r="C7" t="str">
            <v>81112210, 43232404, 43232405, 43232408</v>
          </cell>
          <cell r="D7" t="str">
            <v>SI</v>
          </cell>
          <cell r="E7" t="str">
            <v>PEREIRA</v>
          </cell>
          <cell r="F7">
            <v>4920</v>
          </cell>
          <cell r="G7">
            <v>43893</v>
          </cell>
          <cell r="H7">
            <v>91000000</v>
          </cell>
          <cell r="I7" t="str">
            <v>C-4199-1500-1-0-4199060-02</v>
          </cell>
          <cell r="J7" t="str">
            <v>N/A</v>
          </cell>
          <cell r="K7" t="str">
            <v>FERNANDO RAMIREZ OCHOA Y JENY JULIETH LOPERA</v>
          </cell>
          <cell r="L7">
            <v>11186789</v>
          </cell>
          <cell r="M7" t="str">
            <v>DIRECTOR ADMINISTRATIVO Y FINANCIERO (E)</v>
          </cell>
          <cell r="N7" t="str">
            <v>DAYF Y DAV</v>
          </cell>
          <cell r="O7" t="str">
            <v>PRESTACION DE SERVICIOS</v>
          </cell>
          <cell r="P7" t="str">
            <v xml:space="preserve">DIRECTA </v>
          </cell>
          <cell r="Q7" t="str">
            <v>CARRERA 12 Bis #8-47 BARRIO LOS ROSALES</v>
          </cell>
          <cell r="R7" t="str">
            <v>PEREIRA</v>
          </cell>
          <cell r="S7" t="str">
            <v>RISARALDA</v>
          </cell>
          <cell r="T7">
            <v>3387830</v>
          </cell>
          <cell r="U7">
            <v>3185214774</v>
          </cell>
          <cell r="V7" t="str">
            <v>info@cerok.com</v>
          </cell>
          <cell r="W7">
            <v>900031421</v>
          </cell>
          <cell r="X7">
            <v>5</v>
          </cell>
          <cell r="Y7" t="str">
            <v>CEROK S.A.S</v>
          </cell>
          <cell r="Z7" t="str">
            <v>JORGE WILLIAM RAMIREZ CARDONA</v>
          </cell>
          <cell r="AA7">
            <v>10008403</v>
          </cell>
          <cell r="AB7" t="str">
            <v>BANCOLOMBIA</v>
          </cell>
          <cell r="AC7" t="str">
            <v>CORRIENTE</v>
          </cell>
          <cell r="AD7">
            <v>85126993089</v>
          </cell>
          <cell r="AE7" t="str">
            <v>Contratar el soporte técnico, mantenimiento y actualización de la plataforma SAIA, para el Gestor Documental,  Gestor de Procesos para la Dirección de Acuerdos de la Verdad y Gestor de Procesos para la Dirección de Archivo de los Derechos Humanos</v>
          </cell>
          <cell r="AF7" t="str">
            <v>MENSUAL</v>
          </cell>
          <cell r="AG7">
            <v>77551335</v>
          </cell>
        </row>
        <row r="8">
          <cell r="A8" t="str">
            <v>309-2020 (IPMC-001-2020)</v>
          </cell>
          <cell r="B8" t="str">
            <v>IPMC-001-2020</v>
          </cell>
          <cell r="C8">
            <v>43233201</v>
          </cell>
          <cell r="D8" t="str">
            <v>SI</v>
          </cell>
          <cell r="E8" t="str">
            <v>BOGOTÁ</v>
          </cell>
          <cell r="F8">
            <v>5520</v>
          </cell>
          <cell r="G8">
            <v>43900</v>
          </cell>
          <cell r="H8">
            <v>5670958</v>
          </cell>
          <cell r="I8" t="str">
            <v>C-4199-1500-1-0-4199060-02</v>
          </cell>
          <cell r="J8" t="str">
            <v>N/A</v>
          </cell>
          <cell r="K8" t="str">
            <v>FERNANDO RAMIREZ OCHOA</v>
          </cell>
          <cell r="L8">
            <v>11186789</v>
          </cell>
          <cell r="M8" t="str">
            <v>DIRECTOR ADMINISTRATIVO Y FINANCIERO (E)</v>
          </cell>
          <cell r="N8" t="str">
            <v>DIRECCIÓN ADMINISTRATIVA Y FINANCIERA</v>
          </cell>
          <cell r="O8" t="str">
            <v>COMPRAVENTA</v>
          </cell>
          <cell r="P8" t="str">
            <v>MINIMA CUANTÍA</v>
          </cell>
          <cell r="Q8" t="str">
            <v>CALLE 73 # 7-31 PISO 3 TORRE B</v>
          </cell>
          <cell r="R8" t="str">
            <v>BOGOTÁ</v>
          </cell>
          <cell r="S8" t="str">
            <v>CUNDINAMARCA</v>
          </cell>
          <cell r="T8">
            <v>4650082</v>
          </cell>
          <cell r="U8">
            <v>3182380370</v>
          </cell>
          <cell r="V8" t="str">
            <v>info@gse.com.co</v>
          </cell>
          <cell r="W8">
            <v>900204272</v>
          </cell>
          <cell r="X8">
            <v>8</v>
          </cell>
          <cell r="Y8" t="str">
            <v>GESTIÓN DE SEGURIDAD ELECTRÓNICA S.A</v>
          </cell>
          <cell r="Z8" t="str">
            <v>ALVARO DE BORJAS CARRERAS AMOROS</v>
          </cell>
          <cell r="AA8">
            <v>498318</v>
          </cell>
          <cell r="AB8" t="str">
            <v>BANCOLOMBIA</v>
          </cell>
          <cell r="AC8" t="str">
            <v>CORRIENTE</v>
          </cell>
          <cell r="AD8" t="str">
            <v>567-603961-34</v>
          </cell>
          <cell r="AE8" t="str">
            <v>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v>
          </cell>
          <cell r="AF8" t="str">
            <v>PAGO UNICO</v>
          </cell>
          <cell r="AG8">
            <v>1712000</v>
          </cell>
        </row>
        <row r="9">
          <cell r="A9" t="str">
            <v>321-2020</v>
          </cell>
          <cell r="B9" t="str">
            <v>321-2020</v>
          </cell>
          <cell r="C9">
            <v>94131503</v>
          </cell>
          <cell r="D9" t="str">
            <v>NO</v>
          </cell>
          <cell r="E9">
            <v>0</v>
          </cell>
          <cell r="F9" t="str">
            <v>N/A</v>
          </cell>
          <cell r="G9" t="str">
            <v>N/A</v>
          </cell>
          <cell r="H9" t="str">
            <v>N/A</v>
          </cell>
          <cell r="I9" t="str">
            <v>N/A</v>
          </cell>
          <cell r="J9" t="str">
            <v>N/A</v>
          </cell>
          <cell r="K9" t="str">
            <v>FERNANDO RAMIREZ OCHOA</v>
          </cell>
          <cell r="L9">
            <v>11186789</v>
          </cell>
          <cell r="M9" t="str">
            <v>DIRECTOR ADMINISTRATIVO Y FINANCIERO</v>
          </cell>
          <cell r="N9" t="str">
            <v>DIRECCIÓN DE MUESO DE LA MEMORIA</v>
          </cell>
          <cell r="O9" t="str">
            <v>CONTRATO DE DONACIÓN</v>
          </cell>
          <cell r="P9" t="str">
            <v xml:space="preserve">DIRECTA </v>
          </cell>
          <cell r="Q9">
            <v>0</v>
          </cell>
          <cell r="R9" t="str">
            <v>BOGOTÁ</v>
          </cell>
          <cell r="S9" t="str">
            <v>CUNDINAMARCA</v>
          </cell>
          <cell r="T9">
            <v>0</v>
          </cell>
          <cell r="U9">
            <v>3148778800</v>
          </cell>
          <cell r="V9" t="str">
            <v>solyabo@gmail.com</v>
          </cell>
          <cell r="W9">
            <v>43765045</v>
          </cell>
          <cell r="X9">
            <v>0</v>
          </cell>
          <cell r="Y9" t="str">
            <v>SOL YAMILE BOTERO LOPEZ</v>
          </cell>
          <cell r="Z9" t="str">
            <v>N/A</v>
          </cell>
          <cell r="AA9" t="str">
            <v>N/A</v>
          </cell>
          <cell r="AB9" t="str">
            <v>N/A</v>
          </cell>
          <cell r="AC9" t="str">
            <v>N/A</v>
          </cell>
          <cell r="AD9" t="str">
            <v>N/A</v>
          </cell>
          <cell r="AE9" t="str">
            <v>El DONANTE transfiere a titulo de donación en especie a DONATORIO, y este recibe al mismo título, suscripción como miembro institucional del ICOM del Centro Nacional de Memoria Histórica</v>
          </cell>
          <cell r="AF9" t="str">
            <v>N/A</v>
          </cell>
          <cell r="AG9">
            <v>3100000</v>
          </cell>
        </row>
      </sheetData>
      <sheetData sheetId="2">
        <row r="1">
          <cell r="A1" t="str">
            <v>No. CONTRATO</v>
          </cell>
          <cell r="B1" t="str">
            <v>CÓDIGO UNSPSC</v>
          </cell>
          <cell r="C1" t="str">
            <v>RUP (SI O NO)</v>
          </cell>
          <cell r="D1" t="str">
            <v>CÁMARA DE COMERCIO (LUGAR)</v>
          </cell>
          <cell r="E1" t="str">
            <v>PUBLICACIÓN EN LA TIENDA VIRTUAL</v>
          </cell>
          <cell r="F1" t="str">
            <v>NUMERO CDP</v>
          </cell>
          <cell r="G1" t="str">
            <v>FECHA CDP</v>
          </cell>
          <cell r="H1" t="str">
            <v>VALOR CDP</v>
          </cell>
          <cell r="I1" t="str">
            <v>CODIGO RUBRO</v>
          </cell>
          <cell r="J1" t="str">
            <v>DIRECCIÓN ORDENADOR GASTO</v>
          </cell>
          <cell r="K1" t="str">
            <v>AREA DE EJECUCIÓN</v>
          </cell>
          <cell r="L1" t="str">
            <v>TIPO DE CONTRATO</v>
          </cell>
          <cell r="M1" t="str">
            <v>MODALIDAD DE SELECCIÓN</v>
          </cell>
          <cell r="N1" t="str">
            <v>DIRECCION CONTRATISTA</v>
          </cell>
          <cell r="O1" t="str">
            <v>TELEFONO</v>
          </cell>
          <cell r="P1" t="str">
            <v>CELULAR</v>
          </cell>
          <cell r="Q1" t="str">
            <v>EMAIL</v>
          </cell>
          <cell r="R1" t="str">
            <v>NUMERO_IDENTIFICACION</v>
          </cell>
          <cell r="S1" t="str">
            <v>DÍGITO DE VERIFICACIÓN</v>
          </cell>
          <cell r="T1" t="str">
            <v>RAZÓN SOCIAL</v>
          </cell>
          <cell r="U1" t="str">
            <v>BANCO</v>
          </cell>
          <cell r="V1" t="str">
            <v>TIPO DE CUENTA</v>
          </cell>
          <cell r="W1" t="str">
            <v>NUMERO_CUENTA</v>
          </cell>
          <cell r="X1" t="str">
            <v>OBJETO</v>
          </cell>
          <cell r="Y1" t="str">
            <v>FORMA_PAGO</v>
          </cell>
          <cell r="Z1" t="str">
            <v>VALOR TOTAL</v>
          </cell>
        </row>
        <row r="2">
          <cell r="A2" t="str">
            <v>040-2020 (O.C. 44272)</v>
          </cell>
          <cell r="B2">
            <v>15101700</v>
          </cell>
          <cell r="C2">
            <v>0</v>
          </cell>
          <cell r="D2">
            <v>0</v>
          </cell>
          <cell r="E2">
            <v>44272</v>
          </cell>
          <cell r="F2">
            <v>1120</v>
          </cell>
          <cell r="G2">
            <v>43837</v>
          </cell>
          <cell r="H2">
            <v>23000000</v>
          </cell>
          <cell r="I2" t="str">
            <v>A-02-02-01-003-003</v>
          </cell>
          <cell r="J2" t="str">
            <v>DIRECCIÓN ADMINISTRATIVA Y FINANCIERA</v>
          </cell>
          <cell r="K2" t="str">
            <v>DIRECCIÓN ADMINISTRATIVA Y FINANCIERA</v>
          </cell>
          <cell r="L2" t="str">
            <v>SUMINISTRO</v>
          </cell>
          <cell r="M2" t="str">
            <v>SELECCIÓN ABREVIADA - ACUERDO MARCO DE PRECIOS</v>
          </cell>
          <cell r="N2" t="str">
            <v>CARRERA 22 # 87 - 69</v>
          </cell>
          <cell r="O2">
            <v>63451705190</v>
          </cell>
          <cell r="P2">
            <v>0</v>
          </cell>
          <cell r="Q2" t="str">
            <v>ccenacional@autogas.com.co</v>
          </cell>
          <cell r="R2">
            <v>900459737</v>
          </cell>
          <cell r="S2">
            <v>5</v>
          </cell>
          <cell r="T2" t="str">
            <v>GRUPO EDS AUTOGAS S.A.S.</v>
          </cell>
          <cell r="U2" t="str">
            <v>BANCO BILBAO VIZCAYA ARGENTARIA COLOMBIA S.A.- BBVA</v>
          </cell>
          <cell r="V2" t="str">
            <v>CORRIENTE</v>
          </cell>
          <cell r="W2" t="str">
            <v>500010459</v>
          </cell>
          <cell r="X2" t="str">
            <v>Contratar el suministro de combustible para el parque automotor del CNMH</v>
          </cell>
          <cell r="Y2" t="str">
            <v>MENSUAL</v>
          </cell>
          <cell r="Z2">
            <v>23000000</v>
          </cell>
        </row>
        <row r="3">
          <cell r="A3" t="str">
            <v>107-2020 (O.C. 44473)</v>
          </cell>
          <cell r="B3">
            <v>78111502</v>
          </cell>
          <cell r="C3">
            <v>0</v>
          </cell>
          <cell r="D3">
            <v>0</v>
          </cell>
          <cell r="E3">
            <v>44473</v>
          </cell>
          <cell r="F3">
            <v>1520</v>
          </cell>
          <cell r="G3">
            <v>43838</v>
          </cell>
          <cell r="H3">
            <v>1009698969</v>
          </cell>
          <cell r="I3" t="str">
            <v>C-4101-1500-10-0-4101012-02, C-4101-1500-11-0-4101032-02, C-4101-1500-11-0-4101038-02, C-4101-1500-11-0-4101069-02, C-4101-1500-12-0-4101071-02, C-4101-1500-13-0-4101008-02</v>
          </cell>
          <cell r="J3" t="str">
            <v>DIRECCIÓN ADMINISTRATIVA Y FINANCIERA</v>
          </cell>
          <cell r="K3" t="str">
            <v>TODAS</v>
          </cell>
          <cell r="L3" t="str">
            <v>SUMINISTRO</v>
          </cell>
          <cell r="M3" t="str">
            <v>SELECCIÓN ABREVIADA - ACUERDO MARCO DE PRECIOS</v>
          </cell>
          <cell r="N3" t="str">
            <v>CALLE 98 # 8-19 OF. 102</v>
          </cell>
          <cell r="O3">
            <v>7443040</v>
          </cell>
          <cell r="P3">
            <v>0</v>
          </cell>
          <cell r="Q3" t="str">
            <v>jduarte@novatours.com.co</v>
          </cell>
          <cell r="R3">
            <v>901266317</v>
          </cell>
          <cell r="S3">
            <v>1</v>
          </cell>
          <cell r="T3" t="str">
            <v>UNIÓN TEMPORAL NOVATOURS - VISION TOURS 05-2018</v>
          </cell>
          <cell r="U3" t="str">
            <v>DAVIVIENDA- NOVATOURS LTDA. - 007469998947
DAVIVIENDA - VISION TOURS SAS - 482369999842</v>
          </cell>
          <cell r="V3" t="str">
            <v>CORRIENTE</v>
          </cell>
          <cell r="W3" t="str">
            <v>DAVIVIENDA- NOVATOURS LTDA. - 007469998947
DAVIVIENDA - VISION TOURS SAS - 482369999842</v>
          </cell>
          <cell r="X3" t="str">
            <v>Suministro de tiquetes aéreos de pasajeros en rutas nacionales e internacionales y demás servicios conexos, para el desplazamientos de los funcionarios y contratistas del CNMH</v>
          </cell>
          <cell r="Y3" t="str">
            <v>MENSUAL</v>
          </cell>
          <cell r="Z3">
            <v>1009698969</v>
          </cell>
        </row>
        <row r="4">
          <cell r="A4" t="str">
            <v>127-2020 (O.C. 44513)</v>
          </cell>
          <cell r="B4">
            <v>8505818</v>
          </cell>
          <cell r="C4">
            <v>0</v>
          </cell>
          <cell r="D4">
            <v>0</v>
          </cell>
          <cell r="E4">
            <v>44513</v>
          </cell>
          <cell r="F4">
            <v>4220</v>
          </cell>
          <cell r="G4">
            <v>43853</v>
          </cell>
          <cell r="H4">
            <v>845019</v>
          </cell>
          <cell r="I4" t="str">
            <v>A-02-02-01-004-005</v>
          </cell>
          <cell r="J4" t="str">
            <v>DIRECCIÓN ADMINISTRATIVA Y FINANCIERA</v>
          </cell>
          <cell r="K4" t="str">
            <v>DIRECCIÓN GENERAL</v>
          </cell>
          <cell r="L4" t="str">
            <v>COMPRAVENTA</v>
          </cell>
          <cell r="M4" t="str">
            <v>SELECCIÓN ABREVIADA - ACUERDO MARCO DE PRECIOS</v>
          </cell>
          <cell r="N4" t="str">
            <v>CALLE 64 # 93-95</v>
          </cell>
          <cell r="O4">
            <v>2916900</v>
          </cell>
          <cell r="P4">
            <v>0</v>
          </cell>
          <cell r="Q4" t="str">
            <v>gobiernovistrual@panamericana.com.co</v>
          </cell>
          <cell r="R4">
            <v>830037946</v>
          </cell>
          <cell r="S4">
            <v>3</v>
          </cell>
          <cell r="T4" t="str">
            <v>PANAMERICANA LIBRERÍA Y PAPELERÍA S.A.</v>
          </cell>
          <cell r="U4" t="str">
            <v>BANCO DE OCCIDENTE</v>
          </cell>
          <cell r="V4" t="str">
            <v>CORRIENTE</v>
          </cell>
          <cell r="W4" t="str">
            <v>210-05750-1</v>
          </cell>
          <cell r="X4" t="str">
            <v>Adquirir una destructora de papel para la Dirección General del CNMH</v>
          </cell>
          <cell r="Y4" t="str">
            <v>UNICO PAGO</v>
          </cell>
          <cell r="Z4">
            <v>845019</v>
          </cell>
        </row>
        <row r="5">
          <cell r="A5" t="str">
            <v>146-2020 (O.C. 44584)</v>
          </cell>
          <cell r="B5" t="str">
            <v>900506078, 900500894, 900500981</v>
          </cell>
          <cell r="C5">
            <v>0</v>
          </cell>
          <cell r="D5">
            <v>0</v>
          </cell>
          <cell r="E5">
            <v>44584</v>
          </cell>
          <cell r="F5">
            <v>4420</v>
          </cell>
          <cell r="G5">
            <v>43858</v>
          </cell>
          <cell r="H5">
            <v>10014445</v>
          </cell>
          <cell r="I5" t="str">
            <v>A-02-02-01-003-002, A-02-02-01-003-005, A-02-02-01-003-008</v>
          </cell>
          <cell r="J5" t="str">
            <v>DIRECCIÓN ADMINISTRATIVA Y FINANCIERA</v>
          </cell>
          <cell r="K5" t="str">
            <v>DIRECCIÓN ADMINISTRATIVA Y FINANCIERA</v>
          </cell>
          <cell r="L5" t="str">
            <v>COMPRAVENTA</v>
          </cell>
          <cell r="M5" t="str">
            <v>SELECCIÓN ABREVIADA - ACUERDO MARCO DE PRECIOS</v>
          </cell>
          <cell r="N5" t="str">
            <v>CALLE 12 # 34-20</v>
          </cell>
          <cell r="O5">
            <v>3649000</v>
          </cell>
          <cell r="P5">
            <v>0</v>
          </cell>
          <cell r="Q5" t="str">
            <v>gobiernovirtual@panamericana.com.co</v>
          </cell>
          <cell r="R5">
            <v>830037946</v>
          </cell>
          <cell r="S5">
            <v>3</v>
          </cell>
          <cell r="T5" t="str">
            <v>PANAMERICANA LIBRERÍA Y PAPELERÍA S.A.</v>
          </cell>
          <cell r="U5" t="str">
            <v>BANCO DE OCCIDENTE</v>
          </cell>
          <cell r="V5" t="str">
            <v>CORRIENTE</v>
          </cell>
          <cell r="W5" t="str">
            <v>210-05750-1</v>
          </cell>
          <cell r="X5" t="str">
            <v>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v>
          </cell>
          <cell r="Y5" t="str">
            <v>UNICO PAGO</v>
          </cell>
          <cell r="Z5">
            <v>10014445</v>
          </cell>
        </row>
        <row r="6">
          <cell r="A6" t="str">
            <v>233-2020 (O.C. 45113)</v>
          </cell>
          <cell r="B6">
            <v>81161801</v>
          </cell>
          <cell r="C6">
            <v>0</v>
          </cell>
          <cell r="D6">
            <v>0</v>
          </cell>
          <cell r="E6">
            <v>45113</v>
          </cell>
          <cell r="F6">
            <v>4020</v>
          </cell>
          <cell r="G6">
            <v>43852</v>
          </cell>
          <cell r="H6">
            <v>102126469</v>
          </cell>
          <cell r="I6" t="str">
            <v>C-4199-1500-1-0-4199062-02</v>
          </cell>
          <cell r="J6" t="str">
            <v>DIRECCIÓN ADMINISTRATIVA Y FINANCIERA</v>
          </cell>
          <cell r="K6" t="str">
            <v>DIRECCIÓN ADMINISTRATIVA Y FINANCIERA</v>
          </cell>
          <cell r="L6" t="str">
            <v>SUMINISTRO</v>
          </cell>
          <cell r="M6" t="str">
            <v>SELECCIÓN ABREVIADA - ACUERDO MARCO DE PRECIOS</v>
          </cell>
          <cell r="N6" t="str">
            <v>AUT. MEDELLIN KM 1 5 VIA SIBERIA COST NORTE PAR EMPRESARIAL SANBERNARDO BG 5</v>
          </cell>
          <cell r="O6">
            <v>5948787</v>
          </cell>
          <cell r="P6">
            <v>0</v>
          </cell>
          <cell r="Q6" t="str">
            <v>coordinado.licitaciones@sumimas.com.co</v>
          </cell>
          <cell r="R6">
            <v>830001338</v>
          </cell>
          <cell r="S6">
            <v>1</v>
          </cell>
          <cell r="T6" t="str">
            <v>SUMIMAS S.A.S.</v>
          </cell>
          <cell r="U6" t="str">
            <v>BANCOLOMBIA</v>
          </cell>
          <cell r="V6" t="str">
            <v>AHORROS</v>
          </cell>
          <cell r="W6" t="str">
            <v>17486345055</v>
          </cell>
          <cell r="X6" t="str">
            <v>Contratar el suministro de consumibles de impresión, mediante la modalidad de acuerdo marco de precios para impresoras Lexmark MX711, X656. T654</v>
          </cell>
          <cell r="Y6" t="str">
            <v>UNICO PAGO</v>
          </cell>
          <cell r="Z6">
            <v>25079125.84</v>
          </cell>
        </row>
        <row r="7">
          <cell r="A7" t="str">
            <v>234-2020 (O.C. 45114)</v>
          </cell>
          <cell r="B7">
            <v>81161801</v>
          </cell>
          <cell r="C7">
            <v>0</v>
          </cell>
          <cell r="D7">
            <v>0</v>
          </cell>
          <cell r="E7">
            <v>45114</v>
          </cell>
          <cell r="F7">
            <v>4020</v>
          </cell>
          <cell r="G7">
            <v>43852</v>
          </cell>
          <cell r="H7">
            <v>102126469</v>
          </cell>
          <cell r="I7" t="str">
            <v>C-4199-1500-1-0-4199062-02</v>
          </cell>
          <cell r="J7" t="str">
            <v>DIRECCIÓN ADMINISTRATIVA Y FINANCIERA</v>
          </cell>
          <cell r="K7" t="str">
            <v>DIRECCIÓN ADMINISTRATIVA Y FINANCIERA</v>
          </cell>
          <cell r="L7" t="str">
            <v>SUMINISTRO</v>
          </cell>
          <cell r="M7" t="str">
            <v>SELECCIÓN ABREVIADA - ACUERDO MARCO DE PRECIOS</v>
          </cell>
          <cell r="N7" t="str">
            <v>AUT. MEDELLIN KM 1 5 VIA SIBERIA COST NORTE PAR EMPRESARIAL SANBERNARDO BG 6</v>
          </cell>
          <cell r="O7">
            <v>5948787</v>
          </cell>
          <cell r="P7">
            <v>0</v>
          </cell>
          <cell r="Q7" t="str">
            <v>coordinado.licitaciones@sumimas.com.co</v>
          </cell>
          <cell r="R7">
            <v>830001338</v>
          </cell>
          <cell r="S7">
            <v>1</v>
          </cell>
          <cell r="T7" t="str">
            <v>SUMIMAS S.A.S.</v>
          </cell>
          <cell r="U7" t="str">
            <v>BANCOLOMBIA</v>
          </cell>
          <cell r="V7" t="str">
            <v>AHORROS</v>
          </cell>
          <cell r="W7" t="str">
            <v>17486345055</v>
          </cell>
          <cell r="X7" t="str">
            <v>Contratar el suministro de consumibles de impresión, mediante la modalidad de acuerdo marco de precios para impresoras HP Laser Jet 500 M551</v>
          </cell>
          <cell r="Y7" t="str">
            <v>UNICO PAGO</v>
          </cell>
          <cell r="Z7">
            <v>19040722.93</v>
          </cell>
        </row>
        <row r="8">
          <cell r="A8" t="str">
            <v>235-2020 (O.C. 45115)</v>
          </cell>
          <cell r="B8">
            <v>81161801</v>
          </cell>
          <cell r="C8">
            <v>0</v>
          </cell>
          <cell r="D8">
            <v>0</v>
          </cell>
          <cell r="E8">
            <v>45115</v>
          </cell>
          <cell r="F8">
            <v>4020</v>
          </cell>
          <cell r="G8">
            <v>43852</v>
          </cell>
          <cell r="H8">
            <v>102126469</v>
          </cell>
          <cell r="I8" t="str">
            <v>C-4199-1500-1-0-4199062-02</v>
          </cell>
          <cell r="J8" t="str">
            <v>DIRECCIÓN ADMINISTRATIVA Y FINANCIERA</v>
          </cell>
          <cell r="K8" t="str">
            <v>DIRECCIÓN ADMINISTRATIVA Y FINANCIERA</v>
          </cell>
          <cell r="L8" t="str">
            <v>SUMINISTRO</v>
          </cell>
          <cell r="M8" t="str">
            <v>SELECCIÓN ABREVIADA - ACUERDO MARCO DE PRECIOS</v>
          </cell>
          <cell r="N8" t="str">
            <v>AUT. MEDELLIN KM 1 5 VIA SIBERIA COST NORTE PAR EMPRESARIAL SANBERNARDO BG 6</v>
          </cell>
          <cell r="O8">
            <v>5948787</v>
          </cell>
          <cell r="P8">
            <v>0</v>
          </cell>
          <cell r="Q8" t="str">
            <v>coordinado.licitaciones@sumimas.com.co</v>
          </cell>
          <cell r="R8">
            <v>830001338</v>
          </cell>
          <cell r="S8">
            <v>1</v>
          </cell>
          <cell r="T8" t="str">
            <v>SUMIMAS S.A.S.</v>
          </cell>
          <cell r="U8" t="str">
            <v>BANCOLOMBIA</v>
          </cell>
          <cell r="V8" t="str">
            <v>AHORROS</v>
          </cell>
          <cell r="W8" t="str">
            <v>17486345055</v>
          </cell>
          <cell r="X8" t="str">
            <v>Contratar el suministro de consumibles de impresión, mediante la modalidad de acuerdo marco de precios para impresoras XEROX Phaser WorkCentre 3615</v>
          </cell>
          <cell r="Y8" t="str">
            <v>UNICO PAGO</v>
          </cell>
          <cell r="Z8">
            <v>26549433.949999999</v>
          </cell>
        </row>
        <row r="9">
          <cell r="A9" t="str">
            <v>236-2020 (O.C. 45119)</v>
          </cell>
          <cell r="B9">
            <v>81161801</v>
          </cell>
          <cell r="C9">
            <v>0</v>
          </cell>
          <cell r="D9">
            <v>0</v>
          </cell>
          <cell r="E9">
            <v>45119</v>
          </cell>
          <cell r="F9">
            <v>4020</v>
          </cell>
          <cell r="G9">
            <v>43852</v>
          </cell>
          <cell r="H9">
            <v>102126469</v>
          </cell>
          <cell r="I9" t="str">
            <v>C-4199-1500-1-0-4199062-02</v>
          </cell>
          <cell r="J9" t="str">
            <v>DIRECCIÓN ADMINISTRATIVA Y FINANCIERA</v>
          </cell>
          <cell r="K9" t="str">
            <v>DIRECCIÓN ADMINISTRATIVA Y FINANCIERA</v>
          </cell>
          <cell r="L9" t="str">
            <v>SUMINISTRO</v>
          </cell>
          <cell r="M9" t="str">
            <v>SELECCIÓN ABREVIADA - ACUERDO MARCO DE PRECIOS</v>
          </cell>
          <cell r="N9" t="str">
            <v>CARRERA 9 # 15-83 OF. 406</v>
          </cell>
          <cell r="O9">
            <v>2836999</v>
          </cell>
          <cell r="P9">
            <v>0</v>
          </cell>
          <cell r="Q9" t="str">
            <v>practitoner@hotmail.com</v>
          </cell>
          <cell r="R9">
            <v>900157340</v>
          </cell>
          <cell r="S9">
            <v>8</v>
          </cell>
          <cell r="T9" t="str">
            <v>ALIANZA ESTRATEGICA OUTSOURCING &amp; SUMINISTROS S.A.S.</v>
          </cell>
          <cell r="U9" t="str">
            <v>BANCO DAVIVIENDA</v>
          </cell>
          <cell r="V9" t="str">
            <v>CORRIENTE</v>
          </cell>
          <cell r="W9" t="str">
            <v>006069997424</v>
          </cell>
          <cell r="X9" t="str">
            <v>Contratar el suministro de consumibles de impresión, mediante la modalidad de acuerdo marco de precios para impresoras KYOCERA 3140MFP+</v>
          </cell>
          <cell r="Y9" t="str">
            <v>UNICO PAGO</v>
          </cell>
          <cell r="Z9">
            <v>929913.6</v>
          </cell>
        </row>
        <row r="10">
          <cell r="A10" t="str">
            <v>250-2020 (O.C. 45228)</v>
          </cell>
          <cell r="B10">
            <v>81161801</v>
          </cell>
          <cell r="C10">
            <v>0</v>
          </cell>
          <cell r="D10">
            <v>0</v>
          </cell>
          <cell r="E10">
            <v>45228</v>
          </cell>
          <cell r="F10">
            <v>4020</v>
          </cell>
          <cell r="G10">
            <v>43852</v>
          </cell>
          <cell r="H10">
            <v>102126469</v>
          </cell>
          <cell r="I10" t="str">
            <v>C-4199-1500-1-0-4199062-02</v>
          </cell>
          <cell r="J10" t="str">
            <v>DIRECCIÓN ADMINISTRATIVA Y FINANCIERA</v>
          </cell>
          <cell r="K10" t="str">
            <v>DIRECCIÓN ADMINISTRATIVA Y FINANCIERA</v>
          </cell>
          <cell r="L10" t="str">
            <v>SUMINISTRO</v>
          </cell>
          <cell r="M10" t="str">
            <v>SELECCIÓN ABREVIADA - ACUERDO MARCO DE PRECIOS</v>
          </cell>
          <cell r="N10" t="str">
            <v>CARRERA 9 # 15-83 OF. 406</v>
          </cell>
          <cell r="O10">
            <v>2836999</v>
          </cell>
          <cell r="P10">
            <v>0</v>
          </cell>
          <cell r="Q10" t="str">
            <v>practitoner@hotmail.com</v>
          </cell>
          <cell r="R10">
            <v>900157340</v>
          </cell>
          <cell r="S10">
            <v>8</v>
          </cell>
          <cell r="T10" t="str">
            <v>ALIANZA ESTRATEGICA OUTSOURCING &amp; SUMINISTROS S.A.S.</v>
          </cell>
          <cell r="U10" t="str">
            <v>BANCO DAVIVIENDA</v>
          </cell>
          <cell r="V10" t="str">
            <v>CORRIENTE</v>
          </cell>
          <cell r="W10" t="str">
            <v>006069997424</v>
          </cell>
          <cell r="X10" t="str">
            <v>Contratar el suministro de consumibles de impresión, mediante la modalidad de acuerdo marco de precios para impresoras Epson L555</v>
          </cell>
          <cell r="Y10" t="str">
            <v>UNICO PAGO</v>
          </cell>
          <cell r="Z10">
            <v>495701.64</v>
          </cell>
        </row>
        <row r="11">
          <cell r="A11" t="str">
            <v>286-2020 (O.C. 46046)</v>
          </cell>
          <cell r="B11">
            <v>78102203</v>
          </cell>
          <cell r="C11">
            <v>0</v>
          </cell>
          <cell r="D11">
            <v>0</v>
          </cell>
          <cell r="E11">
            <v>46046</v>
          </cell>
          <cell r="F11">
            <v>4720</v>
          </cell>
          <cell r="G11">
            <v>43872</v>
          </cell>
          <cell r="H11">
            <v>64327952</v>
          </cell>
          <cell r="I11" t="str">
            <v>C-4101-1500-10-0-4101012-02,C-4101-1500-12-0-4101070-02, C-4101-1500-13-0-4101008-02, C-4101-1500-13-0-4101013-02,</v>
          </cell>
          <cell r="J11" t="str">
            <v>DIRECCIÓN ADMINISTRATIVA Y FINANCIERA</v>
          </cell>
          <cell r="K11" t="str">
            <v>DIRECCIÓN ADMINISTRATIVA Y FINANCIERA</v>
          </cell>
          <cell r="L11" t="str">
            <v>PRESTACION DE SERVICIOS</v>
          </cell>
          <cell r="M11" t="str">
            <v>SELECCIÓN ABREVIADA - ACUERDO MARCO DE PRECIOS</v>
          </cell>
          <cell r="N11" t="str">
            <v>AV. CALLE 6 # 34A -11</v>
          </cell>
          <cell r="O11">
            <v>770380</v>
          </cell>
          <cell r="P11">
            <v>0</v>
          </cell>
          <cell r="Q11" t="str">
            <v>licitaciones@servientrega.com</v>
          </cell>
          <cell r="R11">
            <v>860512330</v>
          </cell>
          <cell r="S11">
            <v>3</v>
          </cell>
          <cell r="T11" t="str">
            <v>SERVIENTREGA S.A.</v>
          </cell>
          <cell r="U11" t="str">
            <v>BANCO DE BOGOTÁ</v>
          </cell>
          <cell r="V11" t="str">
            <v>CORRIENTE</v>
          </cell>
          <cell r="W11" t="str">
            <v>03206757-1</v>
          </cell>
          <cell r="X11" t="str">
            <v>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v>
          </cell>
          <cell r="Y11" t="str">
            <v>MENSUAL</v>
          </cell>
          <cell r="Z11">
            <v>56741550</v>
          </cell>
        </row>
        <row r="12">
          <cell r="A12" t="str">
            <v>287-2020 (O.C. 46047)</v>
          </cell>
          <cell r="B12">
            <v>78102203</v>
          </cell>
          <cell r="C12">
            <v>0</v>
          </cell>
          <cell r="D12">
            <v>0</v>
          </cell>
          <cell r="E12">
            <v>46047</v>
          </cell>
          <cell r="F12">
            <v>4720</v>
          </cell>
          <cell r="G12">
            <v>43872</v>
          </cell>
          <cell r="H12">
            <v>64327952</v>
          </cell>
          <cell r="I12" t="str">
            <v>C-4101-1500-10-0-4101012-02,C-4101-1500-12-0-4101070-02, C-4101-1500-13-0-4101008-02, C-4101-1500-13-0-4101013-02,</v>
          </cell>
          <cell r="J12" t="str">
            <v>DIRECCIÓN ADMINISTRATIVA Y FINANCIERA</v>
          </cell>
          <cell r="K12" t="str">
            <v>DIRECCIÓN ADMINISTRATIVA Y FINANCIERA</v>
          </cell>
          <cell r="L12" t="str">
            <v>PRESTACION DE SERVICIOS</v>
          </cell>
          <cell r="M12" t="str">
            <v>SELECCIÓN ABREVIADA - ACUERDO MARCO DE PRECIOS</v>
          </cell>
          <cell r="N12" t="str">
            <v>AV. CALLE 6 # 34A -11</v>
          </cell>
          <cell r="O12">
            <v>770380</v>
          </cell>
          <cell r="P12">
            <v>0</v>
          </cell>
          <cell r="Q12" t="str">
            <v>licitaciones@servientrega.com</v>
          </cell>
          <cell r="R12">
            <v>860512330</v>
          </cell>
          <cell r="S12">
            <v>3</v>
          </cell>
          <cell r="T12" t="str">
            <v>SERVIENTREGA S.A.</v>
          </cell>
          <cell r="U12" t="str">
            <v>BANCO DE BOGOTÁ</v>
          </cell>
          <cell r="V12" t="str">
            <v>CORRIENTE</v>
          </cell>
          <cell r="W12" t="str">
            <v>03206757-1</v>
          </cell>
          <cell r="X12" t="str">
            <v>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v>
          </cell>
          <cell r="Y12" t="str">
            <v>MENSUAL</v>
          </cell>
          <cell r="Z12">
            <v>7586401.5</v>
          </cell>
        </row>
        <row r="13">
          <cell r="A13" t="str">
            <v>288-2020 (O.C. 46048)</v>
          </cell>
          <cell r="B13">
            <v>78102203</v>
          </cell>
          <cell r="C13">
            <v>0</v>
          </cell>
          <cell r="D13">
            <v>0</v>
          </cell>
          <cell r="E13">
            <v>46048</v>
          </cell>
          <cell r="F13">
            <v>4720</v>
          </cell>
          <cell r="G13">
            <v>43872</v>
          </cell>
          <cell r="H13">
            <v>64327952</v>
          </cell>
          <cell r="I13" t="str">
            <v>C-4101-1500-10-0-4101012-02,C-4101-1500-12-0-4101070-02, C-4101-1500-13-0-4101008-02, C-4101-1500-13-0-4101013-02,</v>
          </cell>
          <cell r="J13" t="str">
            <v>DIRECCIÓN ADMINISTRATIVA Y FINANCIERA</v>
          </cell>
          <cell r="K13" t="str">
            <v>DIRECCIÓN ADMINISTRATIVA Y FINANCIERA</v>
          </cell>
          <cell r="L13" t="str">
            <v>PRESTACION DE SERVICIOS</v>
          </cell>
          <cell r="M13" t="str">
            <v>SELECCIÓN ABREVIADA - ACUERDO MARCO DE PRECIOS</v>
          </cell>
          <cell r="N13" t="str">
            <v>AC 24 # 96 - 10 BG DOS</v>
          </cell>
          <cell r="O13">
            <v>7454580</v>
          </cell>
          <cell r="P13">
            <v>3105512378</v>
          </cell>
          <cell r="Q13" t="str">
            <v>comercial2@elitelogistica.com</v>
          </cell>
          <cell r="R13">
            <v>900150640</v>
          </cell>
          <cell r="S13">
            <v>1</v>
          </cell>
          <cell r="T13" t="str">
            <v>ELITE LOGÍSTICA Y RENDIMIENTO S.A.S.</v>
          </cell>
          <cell r="U13" t="str">
            <v>BANCO COLPATRIA</v>
          </cell>
          <cell r="V13" t="str">
            <v>CORRIENTE</v>
          </cell>
          <cell r="W13" t="str">
            <v>9581001468</v>
          </cell>
          <cell r="X13" t="str">
            <v>Contratar los servicios de carga a nivel urbano, departamental, nacional y zonas de dificil acceso para el traslado de comunicaciones, publicaciones y elementos que tengan un peso inicial o superior a cinco (5) kilos, para atender el cumplimiento de la misional.</v>
          </cell>
          <cell r="Y13" t="str">
            <v>MENSUAL</v>
          </cell>
          <cell r="Z13">
            <v>27745732.93</v>
          </cell>
        </row>
        <row r="14">
          <cell r="A14" t="str">
            <v>300-2020 (O.C. 46789)</v>
          </cell>
          <cell r="B14">
            <v>76111500</v>
          </cell>
          <cell r="C14">
            <v>0</v>
          </cell>
          <cell r="D14">
            <v>0</v>
          </cell>
          <cell r="E14">
            <v>46789</v>
          </cell>
          <cell r="F14">
            <v>5720</v>
          </cell>
          <cell r="G14">
            <v>43903</v>
          </cell>
          <cell r="H14">
            <v>166359606.91999999</v>
          </cell>
          <cell r="I14" t="str">
            <v>A-02-02-02-008-005</v>
          </cell>
          <cell r="J14" t="str">
            <v>DIRECCIÓN ADMINISTRATIVA Y FINANCIERA</v>
          </cell>
          <cell r="K14" t="str">
            <v>DIRECCIÓN ADMINISTRATIVA Y FINANCIERA</v>
          </cell>
          <cell r="L14" t="str">
            <v>PRESTACION DE SERVICIOS</v>
          </cell>
          <cell r="M14" t="str">
            <v>SELECCIÓN ABREVIADA - ACUERDO MARCO DE PRECIOS</v>
          </cell>
          <cell r="N14" t="str">
            <v>CARRERA 86 # 44-63</v>
          </cell>
          <cell r="O14">
            <v>3222278</v>
          </cell>
          <cell r="P14">
            <v>3155452740</v>
          </cell>
          <cell r="Q14" t="str">
            <v>asearamp@asearesp.com</v>
          </cell>
          <cell r="R14">
            <v>811044253</v>
          </cell>
          <cell r="S14">
            <v>8</v>
          </cell>
          <cell r="T14" t="str">
            <v>ASEAR S.A. ESP</v>
          </cell>
          <cell r="U14" t="str">
            <v>BANCOLOMBIA</v>
          </cell>
          <cell r="V14" t="str">
            <v>CORRIENTE</v>
          </cell>
          <cell r="W14" t="str">
            <v>61335009703</v>
          </cell>
          <cell r="X14" t="str">
            <v>Contratar el servicio integral de aseo y cafetería para la sede del Centro Nacional de Memoria Histórica</v>
          </cell>
          <cell r="Y14" t="str">
            <v>MENSUAL</v>
          </cell>
          <cell r="Z14">
            <v>97468813.290000007</v>
          </cell>
        </row>
        <row r="15">
          <cell r="A15" t="str">
            <v>301-2020 (O.C. 46945)</v>
          </cell>
          <cell r="B15" t="str">
            <v>43211507, 43211503</v>
          </cell>
          <cell r="C15">
            <v>0</v>
          </cell>
          <cell r="D15">
            <v>0</v>
          </cell>
          <cell r="E15">
            <v>46945</v>
          </cell>
          <cell r="F15">
            <v>5020</v>
          </cell>
          <cell r="G15">
            <v>43893</v>
          </cell>
          <cell r="H15">
            <v>79645849</v>
          </cell>
          <cell r="I15" t="str">
            <v>C-4199-1500-1-0-4199062-02</v>
          </cell>
          <cell r="J15" t="str">
            <v>DIRECCIÓN ADMINISTRATIVA Y FINANCIERA</v>
          </cell>
          <cell r="K15" t="str">
            <v>TIC</v>
          </cell>
          <cell r="L15" t="str">
            <v>COMPRAVENTA</v>
          </cell>
          <cell r="M15" t="str">
            <v>SELECCIÓN ABREVIADA - ACUERDO MARCO DE PRECIOS</v>
          </cell>
          <cell r="N15" t="str">
            <v>CARRERA 36 # 46-104</v>
          </cell>
          <cell r="O15">
            <v>6471515</v>
          </cell>
          <cell r="P15">
            <v>0</v>
          </cell>
          <cell r="Q15" t="str">
            <v>amparo.lizarazo@hasltda.com</v>
          </cell>
          <cell r="R15">
            <v>804000673</v>
          </cell>
          <cell r="S15">
            <v>3</v>
          </cell>
          <cell r="T15" t="str">
            <v>HARDWARE ASESORIAS SOFTWARE LTDA.</v>
          </cell>
          <cell r="U15" t="str">
            <v>BANCOLOMBIA</v>
          </cell>
          <cell r="V15" t="str">
            <v>CORRIENTE</v>
          </cell>
          <cell r="W15" t="str">
            <v>02001134461</v>
          </cell>
          <cell r="X15" t="str">
            <v>Adquirir equipos IMAC para cubrir los nuevos requerimientos de las direcciones misionales y de apoyo CNMH, que garantice sostenibilidad de la infraestructura tecnológica</v>
          </cell>
          <cell r="Y15" t="str">
            <v>UNICO PAGO</v>
          </cell>
          <cell r="Z15">
            <v>24893991.399999999</v>
          </cell>
        </row>
        <row r="16">
          <cell r="A16" t="str">
            <v xml:space="preserve">302-2020 (O.C. 46946) </v>
          </cell>
          <cell r="B16" t="str">
            <v>43211507, 43211503</v>
          </cell>
          <cell r="C16">
            <v>0</v>
          </cell>
          <cell r="D16">
            <v>0</v>
          </cell>
          <cell r="E16">
            <v>46946</v>
          </cell>
          <cell r="F16">
            <v>5020</v>
          </cell>
          <cell r="G16">
            <v>43893</v>
          </cell>
          <cell r="H16">
            <v>79645849</v>
          </cell>
          <cell r="I16" t="str">
            <v>C-4199-1500-1-0-4199062-02</v>
          </cell>
          <cell r="J16" t="str">
            <v>DIRECCIÓN ADMINISTRATIVA Y FINANCIERA</v>
          </cell>
          <cell r="K16" t="str">
            <v>TIC</v>
          </cell>
          <cell r="L16" t="str">
            <v>COMPRAVENTA</v>
          </cell>
          <cell r="M16" t="str">
            <v>SELECCIÓN ABREVIADA - ACUERDO MARCO DE PRECIOS</v>
          </cell>
          <cell r="N16" t="str">
            <v>AUT. MEDELLÍN KM 3,5 VIA SIBERIA OF. 68 PISO 3 TERMINAL TERRESTRE DE CARGA - COTA</v>
          </cell>
          <cell r="O16">
            <v>6221495</v>
          </cell>
          <cell r="P16">
            <v>0</v>
          </cell>
          <cell r="Q16" t="str">
            <v>corporativo@discompucol.com</v>
          </cell>
          <cell r="R16">
            <v>900032888</v>
          </cell>
          <cell r="S16">
            <v>5</v>
          </cell>
          <cell r="T16" t="str">
            <v>DISCOMPUCOL S.A.S.</v>
          </cell>
          <cell r="U16" t="str">
            <v>BANCOLOMBIA</v>
          </cell>
          <cell r="V16" t="str">
            <v>CORRIENTE</v>
          </cell>
          <cell r="W16" t="str">
            <v>69858247838</v>
          </cell>
          <cell r="X16" t="str">
            <v>Adquirir equipos portatiles para cubrir nuevos requerimientos de las direcciones misionales y de apoyo CNMH, que garantice sostenibilidad de la estructura tecnológica</v>
          </cell>
          <cell r="Y16" t="str">
            <v>UNICO PAGO</v>
          </cell>
          <cell r="Z16">
            <v>8645745</v>
          </cell>
        </row>
        <row r="17">
          <cell r="A17" t="str">
            <v>303-2020 (O.C. 47017)</v>
          </cell>
          <cell r="B17" t="str">
            <v>43211507, 43211503</v>
          </cell>
          <cell r="C17">
            <v>0</v>
          </cell>
          <cell r="D17">
            <v>0</v>
          </cell>
          <cell r="E17">
            <v>47017</v>
          </cell>
          <cell r="F17">
            <v>5020</v>
          </cell>
          <cell r="G17">
            <v>43893</v>
          </cell>
          <cell r="H17">
            <v>79645849</v>
          </cell>
          <cell r="I17" t="str">
            <v>C-4199-1500-1-0-4199062-02</v>
          </cell>
          <cell r="J17" t="str">
            <v>DIRECCIÓN ADMINISTRATIVA Y FINANCIERA</v>
          </cell>
          <cell r="K17" t="str">
            <v>TIC</v>
          </cell>
          <cell r="L17" t="str">
            <v>COMPRAVENTA</v>
          </cell>
          <cell r="M17" t="str">
            <v>SELECCIÓN ABREVIADA - ACUERDO MARCO DE PRECIOS</v>
          </cell>
          <cell r="N17" t="str">
            <v>CARRERA 36 # 46-104</v>
          </cell>
          <cell r="O17">
            <v>6471515</v>
          </cell>
          <cell r="P17">
            <v>0</v>
          </cell>
          <cell r="Q17" t="str">
            <v>amparo.lizarazo@hasltda.com</v>
          </cell>
          <cell r="R17">
            <v>804000673</v>
          </cell>
          <cell r="S17">
            <v>3</v>
          </cell>
          <cell r="T17" t="str">
            <v>HARDWARE ASESORIAS SOFTWARE LTDA.</v>
          </cell>
          <cell r="U17" t="str">
            <v>BANCOLOMBIA</v>
          </cell>
          <cell r="V17" t="str">
            <v>CORRIENTE</v>
          </cell>
          <cell r="W17" t="str">
            <v>02001134461</v>
          </cell>
          <cell r="X17" t="str">
            <v>Adquirir equipos de escritorio (PC) para cubrir nuevos requerimientos de las direcciones misionales y de apoyo CNMH, que garantice sostenibilidad de la infraestructura tecnológica</v>
          </cell>
          <cell r="Y17" t="str">
            <v>UNICO PAGO</v>
          </cell>
          <cell r="Z17">
            <v>48244504</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9"/>
  <sheetViews>
    <sheetView tabSelected="1" topLeftCell="B1" zoomScale="90" zoomScaleNormal="90" workbookViewId="0">
      <pane xSplit="1" ySplit="1" topLeftCell="C345" activePane="bottomRight" state="frozen"/>
      <selection activeCell="B1" sqref="B1"/>
      <selection pane="topRight" activeCell="C1" sqref="C1"/>
      <selection pane="bottomLeft" activeCell="B2" sqref="B2"/>
      <selection pane="bottomRight" activeCell="C362" sqref="C362"/>
    </sheetView>
  </sheetViews>
  <sheetFormatPr baseColWidth="10" defaultRowHeight="15" x14ac:dyDescent="0.25"/>
  <cols>
    <col min="1" max="1" width="6.375" style="13" hidden="1" customWidth="1"/>
    <col min="2" max="2" width="22.125" style="1" customWidth="1"/>
    <col min="3" max="3" width="29.75" style="1" customWidth="1"/>
    <col min="4" max="4" width="22.625" style="12" customWidth="1"/>
    <col min="5" max="5" width="27.375" style="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654</v>
      </c>
      <c r="B1" s="4" t="s">
        <v>0</v>
      </c>
      <c r="C1" s="5" t="s">
        <v>977</v>
      </c>
      <c r="D1" s="5" t="s">
        <v>960</v>
      </c>
      <c r="E1" s="6" t="s">
        <v>959</v>
      </c>
      <c r="F1" s="6" t="s">
        <v>660</v>
      </c>
      <c r="G1" s="7" t="s">
        <v>661</v>
      </c>
      <c r="H1" s="7" t="s">
        <v>656</v>
      </c>
      <c r="I1" s="7" t="s">
        <v>655</v>
      </c>
      <c r="J1" s="5" t="s">
        <v>657</v>
      </c>
      <c r="K1" s="8" t="s">
        <v>658</v>
      </c>
      <c r="L1" s="5" t="s">
        <v>659</v>
      </c>
      <c r="M1" s="5" t="s">
        <v>2</v>
      </c>
    </row>
    <row r="2" spans="1:13" x14ac:dyDescent="0.25">
      <c r="A2" s="14">
        <v>1</v>
      </c>
      <c r="B2" s="10" t="s">
        <v>3</v>
      </c>
      <c r="C2" s="10" t="s">
        <v>4</v>
      </c>
      <c r="D2" s="15">
        <v>80873200</v>
      </c>
      <c r="E2" s="28" t="s">
        <v>978</v>
      </c>
      <c r="F2" s="9">
        <v>43837</v>
      </c>
      <c r="G2" s="9">
        <v>43837</v>
      </c>
      <c r="H2" s="9">
        <v>44196</v>
      </c>
      <c r="I2" s="10" t="s">
        <v>665</v>
      </c>
      <c r="J2" s="10" t="s">
        <v>963</v>
      </c>
      <c r="K2" s="22">
        <f>VLOOKUP(B2,'[1]PREST. SERV. PROF. Y DE APOYO A'!A$1:F$301,6,0)</f>
        <v>42406250</v>
      </c>
      <c r="L2" s="10" t="s">
        <v>664</v>
      </c>
      <c r="M2" s="10"/>
    </row>
    <row r="3" spans="1:13" x14ac:dyDescent="0.25">
      <c r="A3" s="14">
        <v>2</v>
      </c>
      <c r="B3" s="10" t="s">
        <v>5</v>
      </c>
      <c r="C3" s="10" t="s">
        <v>6</v>
      </c>
      <c r="D3" s="15">
        <v>1019037817</v>
      </c>
      <c r="E3" s="10" t="s">
        <v>978</v>
      </c>
      <c r="F3" s="9">
        <v>43837</v>
      </c>
      <c r="G3" s="9">
        <v>43837</v>
      </c>
      <c r="H3" s="9">
        <v>44196</v>
      </c>
      <c r="I3" s="10" t="s">
        <v>666</v>
      </c>
      <c r="J3" s="10" t="s">
        <v>963</v>
      </c>
      <c r="K3" s="22">
        <f>VLOOKUP(B3,'[1]PREST. SERV. PROF. Y DE APOYO A'!A$1:F$301,6,0)</f>
        <v>42406250</v>
      </c>
      <c r="L3" s="10" t="s">
        <v>664</v>
      </c>
      <c r="M3" s="10"/>
    </row>
    <row r="4" spans="1:13" x14ac:dyDescent="0.25">
      <c r="A4" s="14">
        <v>3</v>
      </c>
      <c r="B4" s="10" t="s">
        <v>7</v>
      </c>
      <c r="C4" s="10" t="s">
        <v>8</v>
      </c>
      <c r="D4" s="15">
        <v>1020724242</v>
      </c>
      <c r="E4" s="10" t="s">
        <v>979</v>
      </c>
      <c r="F4" s="9">
        <v>43837</v>
      </c>
      <c r="G4" s="9">
        <v>43838</v>
      </c>
      <c r="H4" s="9">
        <v>44196</v>
      </c>
      <c r="I4" s="10" t="s">
        <v>980</v>
      </c>
      <c r="J4" s="10" t="s">
        <v>963</v>
      </c>
      <c r="K4" s="22">
        <f>VLOOKUP(B4,'[1]PREST. SERV. PROF. Y DE APOYO A'!A$1:F$301,6,0)</f>
        <v>75404088.599999994</v>
      </c>
      <c r="L4" s="10" t="s">
        <v>664</v>
      </c>
      <c r="M4" s="10"/>
    </row>
    <row r="5" spans="1:13" x14ac:dyDescent="0.25">
      <c r="A5" s="14">
        <v>4</v>
      </c>
      <c r="B5" s="10" t="s">
        <v>9</v>
      </c>
      <c r="C5" s="10" t="s">
        <v>10</v>
      </c>
      <c r="D5" s="15">
        <v>79519383</v>
      </c>
      <c r="E5" s="10" t="s">
        <v>979</v>
      </c>
      <c r="F5" s="9">
        <v>43837</v>
      </c>
      <c r="G5" s="9">
        <v>43837</v>
      </c>
      <c r="H5" s="9">
        <v>44186</v>
      </c>
      <c r="I5" s="10" t="s">
        <v>667</v>
      </c>
      <c r="J5" s="10" t="s">
        <v>963</v>
      </c>
      <c r="K5" s="22">
        <f>VLOOKUP(B5,'[1]PREST. SERV. PROF. Y DE APOYO A'!A$1:F$301,6,0)</f>
        <v>83056197</v>
      </c>
      <c r="L5" s="10" t="s">
        <v>664</v>
      </c>
      <c r="M5" s="10"/>
    </row>
    <row r="6" spans="1:13" x14ac:dyDescent="0.25">
      <c r="A6" s="14">
        <v>5</v>
      </c>
      <c r="B6" s="10" t="s">
        <v>11</v>
      </c>
      <c r="C6" s="10" t="s">
        <v>12</v>
      </c>
      <c r="D6" s="15">
        <v>79841150</v>
      </c>
      <c r="E6" s="10" t="s">
        <v>978</v>
      </c>
      <c r="F6" s="9">
        <v>43838</v>
      </c>
      <c r="G6" s="9">
        <v>43838</v>
      </c>
      <c r="H6" s="9">
        <v>44196</v>
      </c>
      <c r="I6" s="10" t="s">
        <v>668</v>
      </c>
      <c r="J6" s="10" t="s">
        <v>963</v>
      </c>
      <c r="K6" s="22">
        <f>VLOOKUP(B6,'[1]PREST. SERV. PROF. Y DE APOYO A'!A$1:F$301,6,0)</f>
        <v>29670698.800000001</v>
      </c>
      <c r="L6" s="10" t="s">
        <v>664</v>
      </c>
      <c r="M6" s="10"/>
    </row>
    <row r="7" spans="1:13" x14ac:dyDescent="0.25">
      <c r="A7" s="14">
        <v>6</v>
      </c>
      <c r="B7" s="10" t="s">
        <v>13</v>
      </c>
      <c r="C7" s="10" t="s">
        <v>14</v>
      </c>
      <c r="D7" s="15">
        <v>80213071</v>
      </c>
      <c r="E7" s="10" t="s">
        <v>979</v>
      </c>
      <c r="F7" s="9">
        <v>43838</v>
      </c>
      <c r="G7" s="9">
        <v>43843</v>
      </c>
      <c r="H7" s="9">
        <v>44196</v>
      </c>
      <c r="I7" s="10" t="s">
        <v>669</v>
      </c>
      <c r="J7" s="10" t="s">
        <v>963</v>
      </c>
      <c r="K7" s="22">
        <f>VLOOKUP(B7,'[1]PREST. SERV. PROF. Y DE APOYO A'!A$1:F$301,6,0)</f>
        <v>75191083</v>
      </c>
      <c r="L7" s="10" t="s">
        <v>664</v>
      </c>
      <c r="M7" s="10"/>
    </row>
    <row r="8" spans="1:13" x14ac:dyDescent="0.25">
      <c r="A8" s="14">
        <v>7</v>
      </c>
      <c r="B8" s="10" t="s">
        <v>15</v>
      </c>
      <c r="C8" s="10" t="s">
        <v>16</v>
      </c>
      <c r="D8" s="15">
        <v>1016037292</v>
      </c>
      <c r="E8" s="10" t="s">
        <v>979</v>
      </c>
      <c r="F8" s="9">
        <v>43838</v>
      </c>
      <c r="G8" s="9">
        <v>43838</v>
      </c>
      <c r="H8" s="9">
        <v>44196</v>
      </c>
      <c r="I8" s="10" t="s">
        <v>670</v>
      </c>
      <c r="J8" s="10" t="s">
        <v>963</v>
      </c>
      <c r="K8" s="22">
        <f>VLOOKUP(B8,'[1]PREST. SERV. PROF. Y DE APOYO A'!A$1:F$301,6,0)</f>
        <v>57647583</v>
      </c>
      <c r="L8" s="10" t="s">
        <v>664</v>
      </c>
      <c r="M8" s="10"/>
    </row>
    <row r="9" spans="1:13" x14ac:dyDescent="0.25">
      <c r="A9" s="14">
        <v>8</v>
      </c>
      <c r="B9" s="10" t="s">
        <v>17</v>
      </c>
      <c r="C9" s="10" t="s">
        <v>18</v>
      </c>
      <c r="D9" s="15">
        <v>1016000864</v>
      </c>
      <c r="E9" s="10" t="s">
        <v>979</v>
      </c>
      <c r="F9" s="9">
        <v>43838</v>
      </c>
      <c r="G9" s="9">
        <v>43838</v>
      </c>
      <c r="H9" s="9">
        <v>44196</v>
      </c>
      <c r="I9" s="10" t="s">
        <v>671</v>
      </c>
      <c r="J9" s="10" t="s">
        <v>963</v>
      </c>
      <c r="K9" s="22">
        <f>VLOOKUP(B9,'[1]PREST. SERV. PROF. Y DE APOYO A'!A$1:F$301,6,0)</f>
        <v>93624425</v>
      </c>
      <c r="L9" s="10" t="s">
        <v>664</v>
      </c>
      <c r="M9" s="10"/>
    </row>
    <row r="10" spans="1:13" x14ac:dyDescent="0.25">
      <c r="A10" s="14">
        <v>9</v>
      </c>
      <c r="B10" s="10" t="s">
        <v>19</v>
      </c>
      <c r="C10" s="10" t="s">
        <v>20</v>
      </c>
      <c r="D10" s="15">
        <v>1019038161</v>
      </c>
      <c r="E10" s="10" t="s">
        <v>979</v>
      </c>
      <c r="F10" s="9">
        <v>43838</v>
      </c>
      <c r="G10" s="9">
        <v>43839</v>
      </c>
      <c r="H10" s="9">
        <v>44196</v>
      </c>
      <c r="I10" s="10" t="s">
        <v>672</v>
      </c>
      <c r="J10" s="10" t="s">
        <v>963</v>
      </c>
      <c r="K10" s="22">
        <f>VLOOKUP(B10,'[1]PREST. SERV. PROF. Y DE APOYO A'!A$1:F$301,6,0)</f>
        <v>57647583</v>
      </c>
      <c r="L10" s="10" t="s">
        <v>664</v>
      </c>
      <c r="M10" s="10"/>
    </row>
    <row r="11" spans="1:13" x14ac:dyDescent="0.25">
      <c r="A11" s="14">
        <v>10</v>
      </c>
      <c r="B11" s="10" t="s">
        <v>21</v>
      </c>
      <c r="C11" s="10" t="s">
        <v>22</v>
      </c>
      <c r="D11" s="15">
        <v>51658069</v>
      </c>
      <c r="E11" s="10" t="s">
        <v>978</v>
      </c>
      <c r="F11" s="9">
        <v>43838</v>
      </c>
      <c r="G11" s="9">
        <v>43839</v>
      </c>
      <c r="H11" s="9">
        <v>44194</v>
      </c>
      <c r="I11" s="10" t="s">
        <v>673</v>
      </c>
      <c r="J11" s="10" t="s">
        <v>963</v>
      </c>
      <c r="K11" s="22">
        <f>VLOOKUP(B11,'[1]PREST. SERV. PROF. Y DE APOYO A'!A$1:F$301,6,0)</f>
        <v>20114675.100000001</v>
      </c>
      <c r="L11" s="10" t="s">
        <v>664</v>
      </c>
      <c r="M11" s="10"/>
    </row>
    <row r="12" spans="1:13" x14ac:dyDescent="0.25">
      <c r="A12" s="14">
        <v>11</v>
      </c>
      <c r="B12" s="10" t="s">
        <v>23</v>
      </c>
      <c r="C12" s="10" t="s">
        <v>24</v>
      </c>
      <c r="D12" s="15">
        <v>1070607680</v>
      </c>
      <c r="E12" s="10" t="s">
        <v>978</v>
      </c>
      <c r="F12" s="9">
        <v>43838</v>
      </c>
      <c r="G12" s="9">
        <v>43839</v>
      </c>
      <c r="H12" s="9">
        <v>44194</v>
      </c>
      <c r="I12" s="10" t="s">
        <v>674</v>
      </c>
      <c r="J12" s="10" t="s">
        <v>963</v>
      </c>
      <c r="K12" s="22">
        <f>VLOOKUP(B12,'[1]PREST. SERV. PROF. Y DE APOYO A'!A$1:F$301,6,0)</f>
        <v>20114675.100000001</v>
      </c>
      <c r="L12" s="10" t="s">
        <v>664</v>
      </c>
      <c r="M12" s="10"/>
    </row>
    <row r="13" spans="1:13" x14ac:dyDescent="0.25">
      <c r="A13" s="14">
        <v>12</v>
      </c>
      <c r="B13" s="10" t="s">
        <v>25</v>
      </c>
      <c r="C13" s="10" t="s">
        <v>26</v>
      </c>
      <c r="D13" s="15" t="s">
        <v>27</v>
      </c>
      <c r="E13" s="10" t="s">
        <v>28</v>
      </c>
      <c r="F13" s="9">
        <v>43838</v>
      </c>
      <c r="G13" s="9">
        <v>43846</v>
      </c>
      <c r="H13" s="9">
        <v>44196</v>
      </c>
      <c r="I13" s="10" t="s">
        <v>663</v>
      </c>
      <c r="J13" s="10" t="s">
        <v>963</v>
      </c>
      <c r="K13" s="22">
        <f>VLOOKUP(B13,'[1]ARRIENDOS y OTROS'!A$1:AG$9,33,0)</f>
        <v>11000000</v>
      </c>
      <c r="L13" s="10" t="s">
        <v>664</v>
      </c>
      <c r="M13" s="10"/>
    </row>
    <row r="14" spans="1:13" x14ac:dyDescent="0.25">
      <c r="A14" s="14">
        <v>13</v>
      </c>
      <c r="B14" s="10" t="s">
        <v>29</v>
      </c>
      <c r="C14" s="10" t="s">
        <v>30</v>
      </c>
      <c r="D14" s="15">
        <v>18471009</v>
      </c>
      <c r="E14" s="10" t="s">
        <v>978</v>
      </c>
      <c r="F14" s="9">
        <v>43839</v>
      </c>
      <c r="G14" s="9">
        <v>43839</v>
      </c>
      <c r="H14" s="9">
        <v>44196</v>
      </c>
      <c r="I14" s="10" t="s">
        <v>675</v>
      </c>
      <c r="J14" s="10" t="s">
        <v>963</v>
      </c>
      <c r="K14" s="22">
        <f>VLOOKUP(B14,'[1]PREST. SERV. PROF. Y DE APOYO A'!A$1:F$301,6,0)</f>
        <v>29670698.800000001</v>
      </c>
      <c r="L14" s="10" t="s">
        <v>664</v>
      </c>
      <c r="M14" s="10"/>
    </row>
    <row r="15" spans="1:13" x14ac:dyDescent="0.25">
      <c r="A15" s="14">
        <v>14</v>
      </c>
      <c r="B15" s="10" t="s">
        <v>31</v>
      </c>
      <c r="C15" s="10" t="s">
        <v>32</v>
      </c>
      <c r="D15" s="15">
        <v>79235126</v>
      </c>
      <c r="E15" s="10" t="s">
        <v>978</v>
      </c>
      <c r="F15" s="9">
        <v>43839</v>
      </c>
      <c r="G15" s="9">
        <v>43839</v>
      </c>
      <c r="H15" s="9">
        <v>44196</v>
      </c>
      <c r="I15" s="10" t="s">
        <v>676</v>
      </c>
      <c r="J15" s="10" t="s">
        <v>963</v>
      </c>
      <c r="K15" s="22">
        <f>VLOOKUP(B15,'[1]PREST. SERV. PROF. Y DE APOYO A'!A$1:F$301,6,0)</f>
        <v>30173428</v>
      </c>
      <c r="L15" s="10" t="s">
        <v>664</v>
      </c>
      <c r="M15" s="10"/>
    </row>
    <row r="16" spans="1:13" x14ac:dyDescent="0.25">
      <c r="A16" s="14">
        <v>15</v>
      </c>
      <c r="B16" s="10" t="s">
        <v>33</v>
      </c>
      <c r="C16" s="10" t="s">
        <v>34</v>
      </c>
      <c r="D16" s="15">
        <v>1036612301</v>
      </c>
      <c r="E16" s="10" t="s">
        <v>979</v>
      </c>
      <c r="F16" s="9">
        <v>43839</v>
      </c>
      <c r="G16" s="9">
        <v>43840</v>
      </c>
      <c r="H16" s="9">
        <v>44196</v>
      </c>
      <c r="I16" s="10" t="s">
        <v>677</v>
      </c>
      <c r="J16" s="10" t="s">
        <v>678</v>
      </c>
      <c r="K16" s="22">
        <f>VLOOKUP(B16,'[1]PREST. SERV. PROF. Y DE APOYO A'!A$1:F$301,6,0)</f>
        <v>73487036</v>
      </c>
      <c r="L16" s="10" t="s">
        <v>664</v>
      </c>
      <c r="M16" s="10"/>
    </row>
    <row r="17" spans="1:13" x14ac:dyDescent="0.25">
      <c r="A17" s="14">
        <v>16</v>
      </c>
      <c r="B17" s="10" t="s">
        <v>35</v>
      </c>
      <c r="C17" s="10" t="s">
        <v>36</v>
      </c>
      <c r="D17" s="15">
        <v>1022365735</v>
      </c>
      <c r="E17" s="10" t="s">
        <v>979</v>
      </c>
      <c r="F17" s="9">
        <v>43839</v>
      </c>
      <c r="G17" s="9">
        <v>43839</v>
      </c>
      <c r="H17" s="9">
        <v>44020</v>
      </c>
      <c r="I17" s="10" t="s">
        <v>679</v>
      </c>
      <c r="J17" s="10" t="s">
        <v>963</v>
      </c>
      <c r="K17" s="22">
        <f>VLOOKUP(B17,'[1]PREST. SERV. PROF. Y DE APOYO A'!A$1:F$301,6,0)</f>
        <v>21609768</v>
      </c>
      <c r="L17" s="10" t="s">
        <v>664</v>
      </c>
      <c r="M17" s="10"/>
    </row>
    <row r="18" spans="1:13" x14ac:dyDescent="0.25">
      <c r="A18" s="14">
        <v>17</v>
      </c>
      <c r="B18" s="10" t="s">
        <v>37</v>
      </c>
      <c r="C18" s="10" t="s">
        <v>38</v>
      </c>
      <c r="D18" s="15">
        <v>71787420</v>
      </c>
      <c r="E18" s="10" t="s">
        <v>979</v>
      </c>
      <c r="F18" s="9">
        <v>43840</v>
      </c>
      <c r="G18" s="9">
        <v>43840</v>
      </c>
      <c r="H18" s="9">
        <v>44196</v>
      </c>
      <c r="I18" s="10" t="s">
        <v>680</v>
      </c>
      <c r="J18" s="10" t="s">
        <v>963</v>
      </c>
      <c r="K18" s="22">
        <f>VLOOKUP(B18,'[1]PREST. SERV. PROF. Y DE APOYO A'!A$1:F$301,6,0)</f>
        <v>101115940</v>
      </c>
      <c r="L18" s="10" t="s">
        <v>664</v>
      </c>
      <c r="M18" s="10"/>
    </row>
    <row r="19" spans="1:13" x14ac:dyDescent="0.25">
      <c r="A19" s="14">
        <v>18</v>
      </c>
      <c r="B19" s="10" t="s">
        <v>39</v>
      </c>
      <c r="C19" s="10" t="s">
        <v>40</v>
      </c>
      <c r="D19" s="15">
        <v>80279774</v>
      </c>
      <c r="E19" s="10" t="s">
        <v>978</v>
      </c>
      <c r="F19" s="9">
        <v>43840</v>
      </c>
      <c r="G19" s="9">
        <v>43840</v>
      </c>
      <c r="H19" s="9">
        <v>44196</v>
      </c>
      <c r="I19" s="10" t="s">
        <v>681</v>
      </c>
      <c r="J19" s="10" t="s">
        <v>963</v>
      </c>
      <c r="K19" s="22">
        <f>VLOOKUP(B19,'[1]PREST. SERV. PROF. Y DE APOYO A'!A$1:F$301,6,0)</f>
        <v>42046875</v>
      </c>
      <c r="L19" s="10" t="s">
        <v>664</v>
      </c>
      <c r="M19" s="10"/>
    </row>
    <row r="20" spans="1:13" x14ac:dyDescent="0.25">
      <c r="A20" s="14">
        <v>19</v>
      </c>
      <c r="B20" s="10" t="s">
        <v>41</v>
      </c>
      <c r="C20" s="10" t="s">
        <v>42</v>
      </c>
      <c r="D20" s="15">
        <v>1010171490</v>
      </c>
      <c r="E20" s="10" t="s">
        <v>978</v>
      </c>
      <c r="F20" s="9">
        <v>43840</v>
      </c>
      <c r="G20" s="9">
        <v>43840</v>
      </c>
      <c r="H20" s="9">
        <v>44196</v>
      </c>
      <c r="I20" s="10" t="s">
        <v>682</v>
      </c>
      <c r="J20" s="10" t="s">
        <v>963</v>
      </c>
      <c r="K20" s="22">
        <f>VLOOKUP(B20,'[1]PREST. SERV. PROF. Y DE APOYO A'!A$1:F$301,6,0)</f>
        <v>42046875</v>
      </c>
      <c r="L20" s="10" t="s">
        <v>664</v>
      </c>
      <c r="M20" s="10"/>
    </row>
    <row r="21" spans="1:13" x14ac:dyDescent="0.25">
      <c r="A21" s="14">
        <v>20</v>
      </c>
      <c r="B21" s="10" t="s">
        <v>43</v>
      </c>
      <c r="C21" s="10" t="s">
        <v>44</v>
      </c>
      <c r="D21" s="15">
        <v>51870602</v>
      </c>
      <c r="E21" s="10" t="s">
        <v>978</v>
      </c>
      <c r="F21" s="9">
        <v>43840</v>
      </c>
      <c r="G21" s="9">
        <v>43840</v>
      </c>
      <c r="H21" s="9">
        <v>44196</v>
      </c>
      <c r="I21" s="10" t="s">
        <v>683</v>
      </c>
      <c r="J21" s="10" t="s">
        <v>963</v>
      </c>
      <c r="K21" s="22">
        <f>VLOOKUP(B21,'[1]PREST. SERV. PROF. Y DE APOYO A'!A$1:F$301,6,0)</f>
        <v>42046875</v>
      </c>
      <c r="L21" s="10" t="s">
        <v>664</v>
      </c>
      <c r="M21" s="10"/>
    </row>
    <row r="22" spans="1:13" x14ac:dyDescent="0.25">
      <c r="A22" s="14">
        <v>21</v>
      </c>
      <c r="B22" s="10" t="s">
        <v>45</v>
      </c>
      <c r="C22" s="10" t="s">
        <v>46</v>
      </c>
      <c r="D22" s="15">
        <v>52756209</v>
      </c>
      <c r="E22" s="10" t="s">
        <v>979</v>
      </c>
      <c r="F22" s="9">
        <v>43840</v>
      </c>
      <c r="G22" s="9">
        <v>43843</v>
      </c>
      <c r="H22" s="9">
        <v>44196</v>
      </c>
      <c r="I22" s="10" t="s">
        <v>684</v>
      </c>
      <c r="J22" s="10" t="s">
        <v>963</v>
      </c>
      <c r="K22" s="22">
        <f>VLOOKUP(B22,'[1]PREST. SERV. PROF. Y DE APOYO A'!A$1:F$301,6,0)</f>
        <v>34586943</v>
      </c>
      <c r="L22" s="10" t="s">
        <v>664</v>
      </c>
      <c r="M22" s="10"/>
    </row>
    <row r="23" spans="1:13" x14ac:dyDescent="0.25">
      <c r="A23" s="14">
        <v>22</v>
      </c>
      <c r="B23" s="10" t="s">
        <v>47</v>
      </c>
      <c r="C23" s="10" t="s">
        <v>48</v>
      </c>
      <c r="D23" s="15">
        <v>1063591877</v>
      </c>
      <c r="E23" s="10" t="s">
        <v>978</v>
      </c>
      <c r="F23" s="9">
        <v>43840</v>
      </c>
      <c r="G23" s="9">
        <v>43840</v>
      </c>
      <c r="H23" s="9">
        <v>44189</v>
      </c>
      <c r="I23" s="10" t="s">
        <v>685</v>
      </c>
      <c r="J23" s="10" t="s">
        <v>963</v>
      </c>
      <c r="K23" s="22">
        <f>VLOOKUP(B23,'[1]PREST. SERV. PROF. Y DE APOYO A'!A$1:F$301,6,0)</f>
        <v>28916359</v>
      </c>
      <c r="L23" s="10" t="s">
        <v>664</v>
      </c>
      <c r="M23" s="10"/>
    </row>
    <row r="24" spans="1:13" x14ac:dyDescent="0.25">
      <c r="A24" s="14">
        <v>23</v>
      </c>
      <c r="B24" s="10" t="s">
        <v>49</v>
      </c>
      <c r="C24" s="10" t="s">
        <v>50</v>
      </c>
      <c r="D24" s="15">
        <v>1020733222</v>
      </c>
      <c r="E24" s="10" t="s">
        <v>979</v>
      </c>
      <c r="F24" s="9">
        <v>43840</v>
      </c>
      <c r="G24" s="9">
        <v>43840</v>
      </c>
      <c r="H24" s="9">
        <v>44174</v>
      </c>
      <c r="I24" s="10" t="s">
        <v>686</v>
      </c>
      <c r="J24" s="10" t="s">
        <v>963</v>
      </c>
      <c r="K24" s="22">
        <f>VLOOKUP(B24,'[1]PREST. SERV. PROF. Y DE APOYO A'!A$1:F$301,6,0)</f>
        <v>53891508</v>
      </c>
      <c r="L24" s="10" t="s">
        <v>664</v>
      </c>
      <c r="M24" s="10"/>
    </row>
    <row r="25" spans="1:13" x14ac:dyDescent="0.25">
      <c r="A25" s="14">
        <v>24</v>
      </c>
      <c r="B25" s="10" t="s">
        <v>51</v>
      </c>
      <c r="C25" s="10" t="s">
        <v>52</v>
      </c>
      <c r="D25" s="15">
        <v>1023864795</v>
      </c>
      <c r="E25" s="10" t="s">
        <v>979</v>
      </c>
      <c r="F25" s="9">
        <v>43840</v>
      </c>
      <c r="G25" s="9">
        <v>43840</v>
      </c>
      <c r="H25" s="9">
        <v>44196</v>
      </c>
      <c r="I25" s="10" t="s">
        <v>687</v>
      </c>
      <c r="J25" s="10" t="s">
        <v>963</v>
      </c>
      <c r="K25" s="22">
        <f>VLOOKUP(B25,'[1]PREST. SERV. PROF. Y DE APOYO A'!A$1:F$301,6,0)</f>
        <v>42139048</v>
      </c>
      <c r="L25" s="10" t="s">
        <v>664</v>
      </c>
      <c r="M25" s="10"/>
    </row>
    <row r="26" spans="1:13" x14ac:dyDescent="0.25">
      <c r="A26" s="14">
        <v>25</v>
      </c>
      <c r="B26" s="10" t="s">
        <v>53</v>
      </c>
      <c r="C26" s="10" t="s">
        <v>54</v>
      </c>
      <c r="D26" s="15">
        <v>52236273</v>
      </c>
      <c r="E26" s="10" t="s">
        <v>978</v>
      </c>
      <c r="F26" s="9">
        <v>43840</v>
      </c>
      <c r="G26" s="9">
        <v>43840</v>
      </c>
      <c r="H26" s="9">
        <v>44196</v>
      </c>
      <c r="I26" s="10" t="s">
        <v>688</v>
      </c>
      <c r="J26" s="10" t="s">
        <v>963</v>
      </c>
      <c r="K26" s="22">
        <f>VLOOKUP(B26,'[1]PREST. SERV. PROF. Y DE APOYO A'!A$1:F$301,6,0)</f>
        <v>20114675.100000001</v>
      </c>
      <c r="L26" s="10" t="s">
        <v>664</v>
      </c>
      <c r="M26" s="10"/>
    </row>
    <row r="27" spans="1:13" x14ac:dyDescent="0.25">
      <c r="A27" s="14">
        <v>26</v>
      </c>
      <c r="B27" s="10" t="s">
        <v>55</v>
      </c>
      <c r="C27" s="10" t="s">
        <v>56</v>
      </c>
      <c r="D27" s="15">
        <v>79789076</v>
      </c>
      <c r="E27" s="10" t="s">
        <v>979</v>
      </c>
      <c r="F27" s="9">
        <v>43840</v>
      </c>
      <c r="G27" s="9">
        <v>43844</v>
      </c>
      <c r="H27" s="9">
        <v>44178</v>
      </c>
      <c r="I27" s="10" t="s">
        <v>689</v>
      </c>
      <c r="J27" s="10" t="s">
        <v>963</v>
      </c>
      <c r="K27" s="22">
        <f>VLOOKUP(B27,'[1]PREST. SERV. PROF. Y DE APOYO A'!A$1:F$301,6,0)</f>
        <v>87524250</v>
      </c>
      <c r="L27" s="10" t="s">
        <v>664</v>
      </c>
      <c r="M27" s="10"/>
    </row>
    <row r="28" spans="1:13" x14ac:dyDescent="0.25">
      <c r="A28" s="14">
        <v>27</v>
      </c>
      <c r="B28" s="10" t="s">
        <v>57</v>
      </c>
      <c r="C28" s="10" t="s">
        <v>58</v>
      </c>
      <c r="D28" s="15">
        <v>1067403269</v>
      </c>
      <c r="E28" s="10" t="s">
        <v>979</v>
      </c>
      <c r="F28" s="9">
        <v>43840</v>
      </c>
      <c r="G28" s="9">
        <v>43840</v>
      </c>
      <c r="H28" s="9">
        <v>44196</v>
      </c>
      <c r="I28" s="10" t="s">
        <v>690</v>
      </c>
      <c r="J28" s="10" t="s">
        <v>963</v>
      </c>
      <c r="K28" s="22">
        <f>VLOOKUP(B28,'[1]PREST. SERV. PROF. Y DE APOYO A'!A$1:F$301,6,0)</f>
        <v>42046875</v>
      </c>
      <c r="L28" s="10" t="s">
        <v>664</v>
      </c>
      <c r="M28" s="10"/>
    </row>
    <row r="29" spans="1:13" x14ac:dyDescent="0.25">
      <c r="A29" s="14">
        <v>28</v>
      </c>
      <c r="B29" s="10" t="s">
        <v>59</v>
      </c>
      <c r="C29" s="10" t="s">
        <v>60</v>
      </c>
      <c r="D29" s="15">
        <v>1026290683</v>
      </c>
      <c r="E29" s="10" t="s">
        <v>979</v>
      </c>
      <c r="F29" s="9">
        <v>43840</v>
      </c>
      <c r="G29" s="9">
        <v>43840</v>
      </c>
      <c r="H29" s="9">
        <v>44192</v>
      </c>
      <c r="I29" s="10" t="s">
        <v>691</v>
      </c>
      <c r="J29" s="10" t="s">
        <v>963</v>
      </c>
      <c r="K29" s="22">
        <f>VLOOKUP(B29,'[1]PREST. SERV. PROF. Y DE APOYO A'!A$1:F$301,6,0)</f>
        <v>49756043</v>
      </c>
      <c r="L29" s="10" t="s">
        <v>664</v>
      </c>
      <c r="M29" s="10"/>
    </row>
    <row r="30" spans="1:13" x14ac:dyDescent="0.25">
      <c r="A30" s="14">
        <v>29</v>
      </c>
      <c r="B30" s="10" t="s">
        <v>61</v>
      </c>
      <c r="C30" s="10" t="s">
        <v>62</v>
      </c>
      <c r="D30" s="15">
        <v>1030617400</v>
      </c>
      <c r="E30" s="10" t="s">
        <v>979</v>
      </c>
      <c r="F30" s="9">
        <v>43843</v>
      </c>
      <c r="G30" s="9">
        <v>43843</v>
      </c>
      <c r="H30" s="9">
        <v>44192</v>
      </c>
      <c r="I30" s="10" t="s">
        <v>692</v>
      </c>
      <c r="J30" s="10" t="s">
        <v>963</v>
      </c>
      <c r="K30" s="22">
        <f>VLOOKUP(B30,'[1]PREST. SERV. PROF. Y DE APOYO A'!A$1:F$301,6,0)</f>
        <v>41418722</v>
      </c>
      <c r="L30" s="10" t="s">
        <v>664</v>
      </c>
      <c r="M30" s="10"/>
    </row>
    <row r="31" spans="1:13" x14ac:dyDescent="0.25">
      <c r="A31" s="14">
        <v>30</v>
      </c>
      <c r="B31" s="10" t="s">
        <v>63</v>
      </c>
      <c r="C31" s="10" t="s">
        <v>64</v>
      </c>
      <c r="D31" s="15">
        <v>1013592933</v>
      </c>
      <c r="E31" s="10" t="s">
        <v>979</v>
      </c>
      <c r="F31" s="9">
        <v>43843</v>
      </c>
      <c r="G31" s="9">
        <v>43843</v>
      </c>
      <c r="H31" s="9">
        <v>44177</v>
      </c>
      <c r="I31" s="10" t="s">
        <v>693</v>
      </c>
      <c r="J31" s="10" t="s">
        <v>963</v>
      </c>
      <c r="K31" s="22">
        <f>VLOOKUP(B31,'[1]PREST. SERV. PROF. Y DE APOYO A'!A$1:F$301,6,0)</f>
        <v>66518430</v>
      </c>
      <c r="L31" s="10" t="s">
        <v>664</v>
      </c>
      <c r="M31" s="10"/>
    </row>
    <row r="32" spans="1:13" x14ac:dyDescent="0.25">
      <c r="A32" s="14">
        <v>31</v>
      </c>
      <c r="B32" s="10" t="s">
        <v>65</v>
      </c>
      <c r="C32" s="10" t="s">
        <v>66</v>
      </c>
      <c r="D32" s="15">
        <v>60397156</v>
      </c>
      <c r="E32" s="10" t="s">
        <v>979</v>
      </c>
      <c r="F32" s="9">
        <v>43843</v>
      </c>
      <c r="G32" s="9">
        <v>43843</v>
      </c>
      <c r="H32" s="9">
        <v>44177</v>
      </c>
      <c r="I32" s="10" t="s">
        <v>694</v>
      </c>
      <c r="J32" s="10" t="s">
        <v>963</v>
      </c>
      <c r="K32" s="22">
        <f>VLOOKUP(B32,'[1]PREST. SERV. PROF. Y DE APOYO A'!A$1:F$301,6,0)</f>
        <v>74283583</v>
      </c>
      <c r="L32" s="10" t="s">
        <v>664</v>
      </c>
      <c r="M32" s="10"/>
    </row>
    <row r="33" spans="1:13" x14ac:dyDescent="0.25">
      <c r="A33" s="14">
        <v>32</v>
      </c>
      <c r="B33" s="10" t="s">
        <v>67</v>
      </c>
      <c r="C33" s="10" t="s">
        <v>68</v>
      </c>
      <c r="D33" s="15">
        <v>52489855</v>
      </c>
      <c r="E33" s="10" t="s">
        <v>979</v>
      </c>
      <c r="F33" s="9">
        <v>43843</v>
      </c>
      <c r="G33" s="9">
        <v>43844</v>
      </c>
      <c r="H33" s="9">
        <v>44196</v>
      </c>
      <c r="I33" s="10" t="s">
        <v>695</v>
      </c>
      <c r="J33" s="10" t="s">
        <v>963</v>
      </c>
      <c r="K33" s="22">
        <f>VLOOKUP(B33,'[1]PREST. SERV. PROF. Y DE APOYO A'!A$1:F$301,6,0)</f>
        <v>70751421</v>
      </c>
      <c r="L33" s="10" t="s">
        <v>664</v>
      </c>
      <c r="M33" s="10"/>
    </row>
    <row r="34" spans="1:13" x14ac:dyDescent="0.25">
      <c r="A34" s="14">
        <v>33</v>
      </c>
      <c r="B34" s="10" t="s">
        <v>69</v>
      </c>
      <c r="C34" s="10" t="s">
        <v>70</v>
      </c>
      <c r="D34" s="15">
        <v>79467645</v>
      </c>
      <c r="E34" s="10" t="s">
        <v>978</v>
      </c>
      <c r="F34" s="9">
        <v>43843</v>
      </c>
      <c r="G34" s="9">
        <v>43844</v>
      </c>
      <c r="H34" s="9">
        <v>44178</v>
      </c>
      <c r="I34" s="10" t="s">
        <v>696</v>
      </c>
      <c r="J34" s="10" t="s">
        <v>963</v>
      </c>
      <c r="K34" s="22">
        <f>VLOOKUP(B34,'[1]PREST. SERV. PROF. Y DE APOYO A'!A$1:F$301,6,0)</f>
        <v>29610174</v>
      </c>
      <c r="L34" s="10" t="s">
        <v>664</v>
      </c>
      <c r="M34" s="10"/>
    </row>
    <row r="35" spans="1:13" x14ac:dyDescent="0.25">
      <c r="A35" s="14">
        <v>34</v>
      </c>
      <c r="B35" s="10" t="s">
        <v>71</v>
      </c>
      <c r="C35" s="10" t="s">
        <v>72</v>
      </c>
      <c r="D35" s="15">
        <v>52705610</v>
      </c>
      <c r="E35" s="10" t="s">
        <v>979</v>
      </c>
      <c r="F35" s="9">
        <v>43843</v>
      </c>
      <c r="G35" s="9">
        <v>43843</v>
      </c>
      <c r="H35" s="9">
        <v>44196</v>
      </c>
      <c r="I35" s="10" t="s">
        <v>697</v>
      </c>
      <c r="J35" s="10" t="s">
        <v>963</v>
      </c>
      <c r="K35" s="22">
        <f>VLOOKUP(B35,'[1]PREST. SERV. PROF. Y DE APOYO A'!A$1:F$301,6,0)</f>
        <v>84500653</v>
      </c>
      <c r="L35" s="10" t="s">
        <v>664</v>
      </c>
      <c r="M35" s="10"/>
    </row>
    <row r="36" spans="1:13" x14ac:dyDescent="0.25">
      <c r="A36" s="14">
        <v>35</v>
      </c>
      <c r="B36" s="10" t="s">
        <v>73</v>
      </c>
      <c r="C36" s="10" t="s">
        <v>74</v>
      </c>
      <c r="D36" s="15">
        <v>52228088</v>
      </c>
      <c r="E36" s="10" t="s">
        <v>979</v>
      </c>
      <c r="F36" s="9">
        <v>43843</v>
      </c>
      <c r="G36" s="9">
        <v>43843</v>
      </c>
      <c r="H36" s="9">
        <v>44196</v>
      </c>
      <c r="I36" s="10" t="s">
        <v>698</v>
      </c>
      <c r="J36" s="10" t="s">
        <v>963</v>
      </c>
      <c r="K36" s="22">
        <f>VLOOKUP(B36,'[1]PREST. SERV. PROF. Y DE APOYO A'!A$1:F$301,6,0)</f>
        <v>78335415</v>
      </c>
      <c r="L36" s="10" t="s">
        <v>664</v>
      </c>
      <c r="M36" s="10"/>
    </row>
    <row r="37" spans="1:13" x14ac:dyDescent="0.25">
      <c r="A37" s="14">
        <v>36</v>
      </c>
      <c r="B37" s="10" t="s">
        <v>75</v>
      </c>
      <c r="C37" s="10" t="s">
        <v>76</v>
      </c>
      <c r="D37" s="15">
        <v>34322798</v>
      </c>
      <c r="E37" s="10" t="s">
        <v>979</v>
      </c>
      <c r="F37" s="9">
        <v>43843</v>
      </c>
      <c r="G37" s="9">
        <v>43843</v>
      </c>
      <c r="H37" s="9">
        <v>44196</v>
      </c>
      <c r="I37" s="10" t="s">
        <v>699</v>
      </c>
      <c r="J37" s="10" t="s">
        <v>963</v>
      </c>
      <c r="K37" s="22">
        <f>VLOOKUP(B37,'[1]PREST. SERV. PROF. Y DE APOYO A'!A$1:F$301,6,0)</f>
        <v>78335415</v>
      </c>
      <c r="L37" s="10" t="s">
        <v>664</v>
      </c>
      <c r="M37" s="10"/>
    </row>
    <row r="38" spans="1:13" x14ac:dyDescent="0.25">
      <c r="A38" s="14">
        <v>37</v>
      </c>
      <c r="B38" s="10" t="s">
        <v>77</v>
      </c>
      <c r="C38" s="10" t="s">
        <v>78</v>
      </c>
      <c r="D38" s="15">
        <v>1024491406</v>
      </c>
      <c r="E38" s="10" t="s">
        <v>979</v>
      </c>
      <c r="F38" s="9">
        <v>43843</v>
      </c>
      <c r="G38" s="9">
        <v>43843</v>
      </c>
      <c r="H38" s="9">
        <v>44192</v>
      </c>
      <c r="I38" s="10" t="s">
        <v>700</v>
      </c>
      <c r="J38" s="10" t="s">
        <v>963</v>
      </c>
      <c r="K38" s="22">
        <f>VLOOKUP(B38,'[1]PREST. SERV. PROF. Y DE APOYO A'!A$1:F$301,6,0)</f>
        <v>56341122</v>
      </c>
      <c r="L38" s="10" t="s">
        <v>664</v>
      </c>
      <c r="M38" s="10"/>
    </row>
    <row r="39" spans="1:13" x14ac:dyDescent="0.25">
      <c r="A39" s="14">
        <v>38</v>
      </c>
      <c r="B39" s="10" t="s">
        <v>79</v>
      </c>
      <c r="C39" s="10" t="s">
        <v>80</v>
      </c>
      <c r="D39" s="15">
        <v>52305235</v>
      </c>
      <c r="E39" s="10" t="s">
        <v>979</v>
      </c>
      <c r="F39" s="9">
        <v>43843</v>
      </c>
      <c r="G39" s="9">
        <v>43843</v>
      </c>
      <c r="H39" s="9">
        <v>44196</v>
      </c>
      <c r="I39" s="10" t="s">
        <v>701</v>
      </c>
      <c r="J39" s="10" t="s">
        <v>963</v>
      </c>
      <c r="K39" s="22">
        <f>VLOOKUP(B39,'[1]PREST. SERV. PROF. Y DE APOYO A'!A$1:F$301,6,0)</f>
        <v>78335415</v>
      </c>
      <c r="L39" s="10" t="s">
        <v>664</v>
      </c>
      <c r="M39" s="10"/>
    </row>
    <row r="40" spans="1:13" x14ac:dyDescent="0.25">
      <c r="A40" s="14">
        <v>39</v>
      </c>
      <c r="B40" s="10" t="s">
        <v>81</v>
      </c>
      <c r="C40" s="10" t="s">
        <v>82</v>
      </c>
      <c r="D40" s="15">
        <v>1082878891</v>
      </c>
      <c r="E40" s="10" t="s">
        <v>979</v>
      </c>
      <c r="F40" s="9">
        <v>43843</v>
      </c>
      <c r="G40" s="9">
        <v>43843</v>
      </c>
      <c r="H40" s="9">
        <v>44192</v>
      </c>
      <c r="I40" s="10" t="s">
        <v>702</v>
      </c>
      <c r="J40" s="10" t="s">
        <v>963</v>
      </c>
      <c r="K40" s="22">
        <f>VLOOKUP(B40,'[1]PREST. SERV. PROF. Y DE APOYO A'!A$1:F$301,6,0)</f>
        <v>73487035</v>
      </c>
      <c r="L40" s="10" t="s">
        <v>664</v>
      </c>
      <c r="M40" s="10"/>
    </row>
    <row r="41" spans="1:13" x14ac:dyDescent="0.25">
      <c r="A41" s="14">
        <v>40</v>
      </c>
      <c r="B41" s="10" t="s">
        <v>83</v>
      </c>
      <c r="C41" s="10" t="s">
        <v>84</v>
      </c>
      <c r="D41" s="15" t="s">
        <v>85</v>
      </c>
      <c r="E41" s="10" t="s">
        <v>86</v>
      </c>
      <c r="F41" s="9">
        <v>43843</v>
      </c>
      <c r="G41" s="9">
        <v>43840</v>
      </c>
      <c r="H41" s="9">
        <v>44193</v>
      </c>
      <c r="I41" s="10" t="s">
        <v>703</v>
      </c>
      <c r="J41" s="10" t="s">
        <v>963</v>
      </c>
      <c r="K41" s="22">
        <f>VLOOKUP(B41,'[1]ORDENES DE COMPRA'!A$1:Z$17,26,0)</f>
        <v>23000000</v>
      </c>
      <c r="L41" s="10" t="s">
        <v>971</v>
      </c>
      <c r="M41" s="10"/>
    </row>
    <row r="42" spans="1:13" x14ac:dyDescent="0.25">
      <c r="A42" s="14">
        <v>41</v>
      </c>
      <c r="B42" s="10" t="s">
        <v>87</v>
      </c>
      <c r="C42" s="10" t="s">
        <v>88</v>
      </c>
      <c r="D42" s="15">
        <v>1016080339</v>
      </c>
      <c r="E42" s="10" t="s">
        <v>978</v>
      </c>
      <c r="F42" s="9">
        <v>43844</v>
      </c>
      <c r="G42" s="9">
        <v>43844</v>
      </c>
      <c r="H42" s="9">
        <v>44196</v>
      </c>
      <c r="I42" s="10" t="s">
        <v>704</v>
      </c>
      <c r="J42" s="10" t="s">
        <v>963</v>
      </c>
      <c r="K42" s="22">
        <f>VLOOKUP(B42,'[1]PREST. SERV. PROF. Y DE APOYO A'!A$1:F$301,6,0)</f>
        <v>31225274</v>
      </c>
      <c r="L42" s="10" t="s">
        <v>664</v>
      </c>
      <c r="M42" s="10"/>
    </row>
    <row r="43" spans="1:13" x14ac:dyDescent="0.25">
      <c r="A43" s="14">
        <v>42</v>
      </c>
      <c r="B43" s="10" t="s">
        <v>89</v>
      </c>
      <c r="C43" s="10" t="s">
        <v>90</v>
      </c>
      <c r="D43" s="15">
        <v>42691029</v>
      </c>
      <c r="E43" s="10" t="s">
        <v>979</v>
      </c>
      <c r="F43" s="9">
        <v>43844</v>
      </c>
      <c r="G43" s="9">
        <v>43844</v>
      </c>
      <c r="H43" s="9">
        <v>44193</v>
      </c>
      <c r="I43" s="10" t="s">
        <v>705</v>
      </c>
      <c r="J43" s="10" t="s">
        <v>963</v>
      </c>
      <c r="K43" s="22">
        <f>VLOOKUP(B43,'[1]PREST. SERV. PROF. Y DE APOYO A'!A$1:F$301,6,0)</f>
        <v>83056197</v>
      </c>
      <c r="L43" s="10" t="s">
        <v>664</v>
      </c>
      <c r="M43" s="10"/>
    </row>
    <row r="44" spans="1:13" x14ac:dyDescent="0.25">
      <c r="A44" s="14">
        <v>43</v>
      </c>
      <c r="B44" s="10" t="s">
        <v>91</v>
      </c>
      <c r="C44" s="10" t="s">
        <v>92</v>
      </c>
      <c r="D44" s="15">
        <v>41718342</v>
      </c>
      <c r="E44" s="10" t="s">
        <v>978</v>
      </c>
      <c r="F44" s="9">
        <v>43845</v>
      </c>
      <c r="G44" s="9">
        <v>43846</v>
      </c>
      <c r="H44" s="9">
        <v>44196</v>
      </c>
      <c r="I44" s="10" t="s">
        <v>706</v>
      </c>
      <c r="J44" s="10" t="s">
        <v>963</v>
      </c>
      <c r="K44" s="22">
        <f>VLOOKUP(B44,'[1]PREST. SERV. PROF. Y DE APOYO A'!A$1:F$301,6,0)</f>
        <v>41328125</v>
      </c>
      <c r="L44" s="10" t="s">
        <v>664</v>
      </c>
      <c r="M44" s="10"/>
    </row>
    <row r="45" spans="1:13" x14ac:dyDescent="0.25">
      <c r="A45" s="14">
        <v>44</v>
      </c>
      <c r="B45" s="10" t="s">
        <v>93</v>
      </c>
      <c r="C45" s="10" t="s">
        <v>94</v>
      </c>
      <c r="D45" s="15">
        <v>11200997</v>
      </c>
      <c r="E45" s="10" t="s">
        <v>979</v>
      </c>
      <c r="F45" s="9">
        <v>43845</v>
      </c>
      <c r="G45" s="9">
        <v>43845</v>
      </c>
      <c r="H45" s="9">
        <v>44196</v>
      </c>
      <c r="I45" s="10" t="s">
        <v>707</v>
      </c>
      <c r="J45" s="10" t="s">
        <v>963</v>
      </c>
      <c r="K45" s="22">
        <f>VLOOKUP(B45,'[1]PREST. SERV. PROF. Y DE APOYO A'!A$1:F$301,6,0)</f>
        <v>99387462</v>
      </c>
      <c r="L45" s="10" t="s">
        <v>664</v>
      </c>
      <c r="M45" s="10"/>
    </row>
    <row r="46" spans="1:13" x14ac:dyDescent="0.25">
      <c r="A46" s="14">
        <v>45</v>
      </c>
      <c r="B46" s="10" t="s">
        <v>95</v>
      </c>
      <c r="C46" s="10" t="s">
        <v>96</v>
      </c>
      <c r="D46" s="15">
        <v>52046222</v>
      </c>
      <c r="E46" s="10" t="s">
        <v>979</v>
      </c>
      <c r="F46" s="9">
        <v>43845</v>
      </c>
      <c r="G46" s="9">
        <v>43845</v>
      </c>
      <c r="H46" s="9">
        <v>44196</v>
      </c>
      <c r="I46" s="10" t="s">
        <v>708</v>
      </c>
      <c r="J46" s="10" t="s">
        <v>963</v>
      </c>
      <c r="K46" s="22">
        <f>VLOOKUP(B46,'[1]PREST. SERV. PROF. Y DE APOYO A'!A$1:F$301,6,0)</f>
        <v>73487036</v>
      </c>
      <c r="L46" s="10" t="s">
        <v>664</v>
      </c>
      <c r="M46" s="10"/>
    </row>
    <row r="47" spans="1:13" x14ac:dyDescent="0.25">
      <c r="A47" s="14">
        <v>46</v>
      </c>
      <c r="B47" s="10" t="s">
        <v>97</v>
      </c>
      <c r="C47" s="10" t="s">
        <v>98</v>
      </c>
      <c r="D47" s="15">
        <v>52554405</v>
      </c>
      <c r="E47" s="10" t="s">
        <v>979</v>
      </c>
      <c r="F47" s="9">
        <v>43845</v>
      </c>
      <c r="G47" s="9">
        <v>43845</v>
      </c>
      <c r="H47" s="9">
        <v>44196</v>
      </c>
      <c r="I47" s="10" t="s">
        <v>709</v>
      </c>
      <c r="J47" s="10" t="s">
        <v>963</v>
      </c>
      <c r="K47" s="22">
        <f>VLOOKUP(B47,'[1]PREST. SERV. PROF. Y DE APOYO A'!A$1:F$301,6,0)</f>
        <v>69541995</v>
      </c>
      <c r="L47" s="10" t="s">
        <v>664</v>
      </c>
      <c r="M47" s="10"/>
    </row>
    <row r="48" spans="1:13" x14ac:dyDescent="0.25">
      <c r="A48" s="14">
        <v>47</v>
      </c>
      <c r="B48" s="10" t="s">
        <v>99</v>
      </c>
      <c r="C48" s="10" t="s">
        <v>100</v>
      </c>
      <c r="D48" s="15">
        <v>7184210</v>
      </c>
      <c r="E48" s="10" t="s">
        <v>979</v>
      </c>
      <c r="F48" s="9">
        <v>43845</v>
      </c>
      <c r="G48" s="9">
        <v>43845</v>
      </c>
      <c r="H48" s="9">
        <v>44196</v>
      </c>
      <c r="I48" s="10" t="s">
        <v>710</v>
      </c>
      <c r="J48" s="10" t="s">
        <v>963</v>
      </c>
      <c r="K48" s="22">
        <f>VLOOKUP(B48,'[1]PREST. SERV. PROF. Y DE APOYO A'!A$1:F$301,6,0)</f>
        <v>83056197</v>
      </c>
      <c r="L48" s="10" t="s">
        <v>664</v>
      </c>
      <c r="M48" s="10"/>
    </row>
    <row r="49" spans="1:13" x14ac:dyDescent="0.25">
      <c r="A49" s="14">
        <v>48</v>
      </c>
      <c r="B49" s="10" t="s">
        <v>101</v>
      </c>
      <c r="C49" s="10" t="s">
        <v>102</v>
      </c>
      <c r="D49" s="15">
        <v>1016006799</v>
      </c>
      <c r="E49" s="10" t="s">
        <v>979</v>
      </c>
      <c r="F49" s="9">
        <v>43845</v>
      </c>
      <c r="G49" s="9">
        <v>43845</v>
      </c>
      <c r="H49" s="9">
        <v>44196</v>
      </c>
      <c r="I49" s="10" t="s">
        <v>711</v>
      </c>
      <c r="J49" s="10" t="s">
        <v>963</v>
      </c>
      <c r="K49" s="22">
        <f>VLOOKUP(B49,'[1]PREST. SERV. PROF. Y DE APOYO A'!A$1:F$301,6,0)</f>
        <v>56341122</v>
      </c>
      <c r="L49" s="10" t="s">
        <v>664</v>
      </c>
      <c r="M49" s="10"/>
    </row>
    <row r="50" spans="1:13" x14ac:dyDescent="0.25">
      <c r="A50" s="14">
        <v>49</v>
      </c>
      <c r="B50" s="10" t="s">
        <v>103</v>
      </c>
      <c r="C50" s="10" t="s">
        <v>104</v>
      </c>
      <c r="D50" s="15">
        <v>80829007</v>
      </c>
      <c r="E50" s="10" t="s">
        <v>979</v>
      </c>
      <c r="F50" s="9">
        <v>43845</v>
      </c>
      <c r="G50" s="9">
        <v>43845</v>
      </c>
      <c r="H50" s="9">
        <v>44196</v>
      </c>
      <c r="I50" s="10" t="s">
        <v>712</v>
      </c>
      <c r="J50" s="10" t="s">
        <v>963</v>
      </c>
      <c r="K50" s="22">
        <f>VLOOKUP(B50,'[1]PREST. SERV. PROF. Y DE APOYO A'!A$1:F$301,6,0)</f>
        <v>95445044</v>
      </c>
      <c r="L50" s="10" t="s">
        <v>664</v>
      </c>
      <c r="M50" s="10"/>
    </row>
    <row r="51" spans="1:13" x14ac:dyDescent="0.25">
      <c r="A51" s="31">
        <v>50</v>
      </c>
      <c r="B51" s="16" t="s">
        <v>105</v>
      </c>
      <c r="C51" s="10" t="s">
        <v>106</v>
      </c>
      <c r="D51" s="15">
        <v>1024478354</v>
      </c>
      <c r="E51" s="10" t="s">
        <v>978</v>
      </c>
      <c r="F51" s="9">
        <v>43845</v>
      </c>
      <c r="G51" s="9">
        <v>43845</v>
      </c>
      <c r="H51" s="9">
        <v>43982</v>
      </c>
      <c r="I51" s="10" t="s">
        <v>696</v>
      </c>
      <c r="J51" s="10" t="s">
        <v>963</v>
      </c>
      <c r="K51" s="22">
        <v>12202981</v>
      </c>
      <c r="L51" s="10" t="s">
        <v>664</v>
      </c>
      <c r="M51" s="10"/>
    </row>
    <row r="52" spans="1:13" x14ac:dyDescent="0.25">
      <c r="A52" s="31"/>
      <c r="B52" s="16" t="s">
        <v>105</v>
      </c>
      <c r="C52" s="10" t="s">
        <v>107</v>
      </c>
      <c r="D52" s="15">
        <v>1018510950</v>
      </c>
      <c r="E52" s="10" t="s">
        <v>978</v>
      </c>
      <c r="F52" s="9">
        <v>43980</v>
      </c>
      <c r="G52" s="9">
        <v>43983</v>
      </c>
      <c r="H52" s="9">
        <v>44179</v>
      </c>
      <c r="I52" s="10" t="s">
        <v>696</v>
      </c>
      <c r="J52" s="10" t="s">
        <v>963</v>
      </c>
      <c r="K52" s="22">
        <v>17407193</v>
      </c>
      <c r="L52" s="10" t="s">
        <v>664</v>
      </c>
      <c r="M52" s="10" t="s">
        <v>1</v>
      </c>
    </row>
    <row r="53" spans="1:13" x14ac:dyDescent="0.25">
      <c r="A53" s="14">
        <v>51</v>
      </c>
      <c r="B53" s="10" t="s">
        <v>108</v>
      </c>
      <c r="C53" s="10" t="s">
        <v>109</v>
      </c>
      <c r="D53" s="15">
        <v>52929954</v>
      </c>
      <c r="E53" s="10" t="s">
        <v>979</v>
      </c>
      <c r="F53" s="9">
        <v>43845</v>
      </c>
      <c r="G53" s="9">
        <v>43846</v>
      </c>
      <c r="H53" s="9">
        <v>44196</v>
      </c>
      <c r="I53" s="10" t="s">
        <v>713</v>
      </c>
      <c r="J53" s="10" t="s">
        <v>963</v>
      </c>
      <c r="K53" s="22">
        <f>VLOOKUP(B53,'[1]PREST. SERV. PROF. Y DE APOYO A'!A$1:F$301,6,0)</f>
        <v>95445044</v>
      </c>
      <c r="L53" s="10" t="s">
        <v>664</v>
      </c>
      <c r="M53" s="10"/>
    </row>
    <row r="54" spans="1:13" x14ac:dyDescent="0.25">
      <c r="A54" s="14">
        <v>52</v>
      </c>
      <c r="B54" s="10" t="s">
        <v>110</v>
      </c>
      <c r="C54" s="10" t="s">
        <v>111</v>
      </c>
      <c r="D54" s="15">
        <v>40328787</v>
      </c>
      <c r="E54" s="10" t="s">
        <v>979</v>
      </c>
      <c r="F54" s="9">
        <v>43845</v>
      </c>
      <c r="G54" s="9">
        <v>43845</v>
      </c>
      <c r="H54" s="9">
        <v>44194</v>
      </c>
      <c r="I54" s="10" t="s">
        <v>714</v>
      </c>
      <c r="J54" s="10" t="s">
        <v>963</v>
      </c>
      <c r="K54" s="22">
        <f>VLOOKUP(B54,'[1]PREST. SERV. PROF. Y DE APOYO A'!A$1:F$301,6,0)</f>
        <v>77660110</v>
      </c>
      <c r="L54" s="10" t="s">
        <v>664</v>
      </c>
      <c r="M54" s="10"/>
    </row>
    <row r="55" spans="1:13" x14ac:dyDescent="0.25">
      <c r="A55" s="14">
        <v>53</v>
      </c>
      <c r="B55" s="10" t="s">
        <v>112</v>
      </c>
      <c r="C55" s="10" t="s">
        <v>113</v>
      </c>
      <c r="D55" s="15">
        <v>1013647172</v>
      </c>
      <c r="E55" s="10" t="s">
        <v>978</v>
      </c>
      <c r="F55" s="9">
        <v>43846</v>
      </c>
      <c r="G55" s="9">
        <v>43846</v>
      </c>
      <c r="H55" s="9">
        <v>44196</v>
      </c>
      <c r="I55" s="10" t="s">
        <v>715</v>
      </c>
      <c r="J55" s="10" t="s">
        <v>963</v>
      </c>
      <c r="K55" s="22">
        <f>VLOOKUP(B55,'[1]PREST. SERV. PROF. Y DE APOYO A'!A$1:F$301,6,0)</f>
        <v>19828141</v>
      </c>
      <c r="L55" s="10" t="s">
        <v>664</v>
      </c>
      <c r="M55" s="10"/>
    </row>
    <row r="56" spans="1:13" x14ac:dyDescent="0.25">
      <c r="A56" s="14">
        <v>54</v>
      </c>
      <c r="B56" s="10" t="s">
        <v>114</v>
      </c>
      <c r="C56" s="10" t="s">
        <v>115</v>
      </c>
      <c r="D56" s="15">
        <v>53140391</v>
      </c>
      <c r="E56" s="10" t="s">
        <v>979</v>
      </c>
      <c r="F56" s="9">
        <v>43846</v>
      </c>
      <c r="G56" s="9">
        <v>43846</v>
      </c>
      <c r="H56" s="9">
        <v>44196</v>
      </c>
      <c r="I56" s="10" t="s">
        <v>716</v>
      </c>
      <c r="J56" s="10" t="s">
        <v>963</v>
      </c>
      <c r="K56" s="22">
        <f>VLOOKUP(B56,'[1]PREST. SERV. PROF. Y DE APOYO A'!A$1:F$301,6,0)</f>
        <v>69541995</v>
      </c>
      <c r="L56" s="10" t="s">
        <v>664</v>
      </c>
      <c r="M56" s="10"/>
    </row>
    <row r="57" spans="1:13" x14ac:dyDescent="0.25">
      <c r="A57" s="14">
        <v>55</v>
      </c>
      <c r="B57" s="10" t="s">
        <v>116</v>
      </c>
      <c r="C57" s="10" t="s">
        <v>117</v>
      </c>
      <c r="D57" s="15">
        <v>1053827992</v>
      </c>
      <c r="E57" s="10" t="s">
        <v>979</v>
      </c>
      <c r="F57" s="9">
        <v>43846</v>
      </c>
      <c r="G57" s="9">
        <v>43846</v>
      </c>
      <c r="H57" s="9">
        <v>44180</v>
      </c>
      <c r="I57" s="10" t="s">
        <v>717</v>
      </c>
      <c r="J57" s="10" t="s">
        <v>963</v>
      </c>
      <c r="K57" s="22">
        <f>VLOOKUP(B57,'[1]PREST. SERV. PROF. Y DE APOYO A'!A$1:F$301,6,0)</f>
        <v>66518430</v>
      </c>
      <c r="L57" s="10" t="s">
        <v>664</v>
      </c>
      <c r="M57" s="10"/>
    </row>
    <row r="58" spans="1:13" x14ac:dyDescent="0.25">
      <c r="A58" s="14">
        <v>56</v>
      </c>
      <c r="B58" s="10" t="s">
        <v>118</v>
      </c>
      <c r="C58" s="10" t="s">
        <v>119</v>
      </c>
      <c r="D58" s="15">
        <v>1075233771</v>
      </c>
      <c r="E58" s="10" t="s">
        <v>979</v>
      </c>
      <c r="F58" s="9">
        <v>43846</v>
      </c>
      <c r="G58" s="9">
        <v>43847</v>
      </c>
      <c r="H58" s="9">
        <v>44196</v>
      </c>
      <c r="I58" s="10" t="s">
        <v>718</v>
      </c>
      <c r="J58" s="10" t="s">
        <v>963</v>
      </c>
      <c r="K58" s="22">
        <f>VLOOKUP(B58,'[1]PREST. SERV. PROF. Y DE APOYO A'!A$1:F$301,6,0)</f>
        <v>95445044</v>
      </c>
      <c r="L58" s="10" t="s">
        <v>664</v>
      </c>
      <c r="M58" s="10"/>
    </row>
    <row r="59" spans="1:13" x14ac:dyDescent="0.25">
      <c r="A59" s="14">
        <v>57</v>
      </c>
      <c r="B59" s="10" t="s">
        <v>120</v>
      </c>
      <c r="C59" s="10" t="s">
        <v>121</v>
      </c>
      <c r="D59" s="15">
        <v>79167736</v>
      </c>
      <c r="E59" s="10" t="s">
        <v>979</v>
      </c>
      <c r="F59" s="9">
        <v>43846</v>
      </c>
      <c r="G59" s="9">
        <v>43846</v>
      </c>
      <c r="H59" s="9">
        <v>44196</v>
      </c>
      <c r="I59" s="10" t="s">
        <v>719</v>
      </c>
      <c r="J59" s="10" t="s">
        <v>963</v>
      </c>
      <c r="K59" s="22">
        <f>VLOOKUP(B59,'[1]PREST. SERV. PROF. Y DE APOYO A'!A$1:F$301,6,0)</f>
        <v>95445044</v>
      </c>
      <c r="L59" s="10" t="s">
        <v>664</v>
      </c>
      <c r="M59" s="10"/>
    </row>
    <row r="60" spans="1:13" x14ac:dyDescent="0.25">
      <c r="A60" s="14">
        <v>58</v>
      </c>
      <c r="B60" s="10" t="s">
        <v>122</v>
      </c>
      <c r="C60" s="10" t="s">
        <v>123</v>
      </c>
      <c r="D60" s="15">
        <v>79690115</v>
      </c>
      <c r="E60" s="10" t="s">
        <v>978</v>
      </c>
      <c r="F60" s="9">
        <v>43846</v>
      </c>
      <c r="G60" s="9">
        <v>43846</v>
      </c>
      <c r="H60" s="9">
        <v>44180</v>
      </c>
      <c r="I60" s="10" t="s">
        <v>720</v>
      </c>
      <c r="J60" s="10" t="s">
        <v>963</v>
      </c>
      <c r="K60" s="22">
        <f>VLOOKUP(B60,'[1]PREST. SERV. PROF. Y DE APOYO A'!A$1:F$301,6,0)</f>
        <v>19770835</v>
      </c>
      <c r="L60" s="10" t="s">
        <v>664</v>
      </c>
      <c r="M60" s="10"/>
    </row>
    <row r="61" spans="1:13" x14ac:dyDescent="0.25">
      <c r="A61" s="14">
        <v>59</v>
      </c>
      <c r="B61" s="10" t="s">
        <v>124</v>
      </c>
      <c r="C61" s="10" t="s">
        <v>125</v>
      </c>
      <c r="D61" s="15">
        <v>1018465219</v>
      </c>
      <c r="E61" s="10" t="s">
        <v>979</v>
      </c>
      <c r="F61" s="9">
        <v>43847</v>
      </c>
      <c r="G61" s="9">
        <v>43847</v>
      </c>
      <c r="H61" s="9">
        <v>44196</v>
      </c>
      <c r="I61" s="10" t="s">
        <v>721</v>
      </c>
      <c r="J61" s="10" t="s">
        <v>963</v>
      </c>
      <c r="K61" s="22">
        <f>VLOOKUP(B61,'[1]PREST. SERV. PROF. Y DE APOYO A'!A$1:F$301,6,0)</f>
        <v>49184134</v>
      </c>
      <c r="L61" s="10" t="s">
        <v>664</v>
      </c>
      <c r="M61" s="10"/>
    </row>
    <row r="62" spans="1:13" x14ac:dyDescent="0.25">
      <c r="A62" s="14">
        <v>60</v>
      </c>
      <c r="B62" s="10" t="s">
        <v>126</v>
      </c>
      <c r="C62" s="10" t="s">
        <v>127</v>
      </c>
      <c r="D62" s="15">
        <v>80831613</v>
      </c>
      <c r="E62" s="10" t="s">
        <v>979</v>
      </c>
      <c r="F62" s="9">
        <v>43847</v>
      </c>
      <c r="G62" s="9">
        <v>43847</v>
      </c>
      <c r="H62" s="9">
        <v>44181</v>
      </c>
      <c r="I62" s="10" t="s">
        <v>722</v>
      </c>
      <c r="J62" s="10" t="s">
        <v>963</v>
      </c>
      <c r="K62" s="22">
        <f>VLOOKUP(B62,'[1]PREST. SERV. PROF. Y DE APOYO A'!A$1:F$301,6,0)</f>
        <v>66518430</v>
      </c>
      <c r="L62" s="10" t="s">
        <v>664</v>
      </c>
      <c r="M62" s="10"/>
    </row>
    <row r="63" spans="1:13" x14ac:dyDescent="0.25">
      <c r="A63" s="14">
        <v>61</v>
      </c>
      <c r="B63" s="10" t="s">
        <v>128</v>
      </c>
      <c r="C63" s="10" t="s">
        <v>129</v>
      </c>
      <c r="D63" s="15">
        <v>1084898938</v>
      </c>
      <c r="E63" s="10" t="s">
        <v>979</v>
      </c>
      <c r="F63" s="9">
        <v>43847</v>
      </c>
      <c r="G63" s="9">
        <v>43847</v>
      </c>
      <c r="H63" s="9">
        <v>44196</v>
      </c>
      <c r="I63" s="10" t="s">
        <v>723</v>
      </c>
      <c r="J63" s="10" t="s">
        <v>963</v>
      </c>
      <c r="K63" s="22">
        <f>VLOOKUP(B63,'[1]PREST. SERV. PROF. Y DE APOYO A'!A$1:F$301,6,0)</f>
        <v>41418722</v>
      </c>
      <c r="L63" s="10" t="s">
        <v>664</v>
      </c>
      <c r="M63" s="10"/>
    </row>
    <row r="64" spans="1:13" x14ac:dyDescent="0.25">
      <c r="A64" s="14">
        <v>62</v>
      </c>
      <c r="B64" s="10" t="s">
        <v>130</v>
      </c>
      <c r="C64" s="10" t="s">
        <v>131</v>
      </c>
      <c r="D64" s="15">
        <v>1010165904</v>
      </c>
      <c r="E64" s="10" t="s">
        <v>979</v>
      </c>
      <c r="F64" s="9">
        <v>43847</v>
      </c>
      <c r="G64" s="9">
        <v>43847</v>
      </c>
      <c r="H64" s="9">
        <v>44196</v>
      </c>
      <c r="I64" s="10" t="s">
        <v>724</v>
      </c>
      <c r="J64" s="10" t="s">
        <v>963</v>
      </c>
      <c r="K64" s="22">
        <f>VLOOKUP(B64,'[1]PREST. SERV. PROF. Y DE APOYO A'!A$1:F$301,6,0)</f>
        <v>56341122</v>
      </c>
      <c r="L64" s="10" t="s">
        <v>664</v>
      </c>
      <c r="M64" s="10"/>
    </row>
    <row r="65" spans="1:13" x14ac:dyDescent="0.25">
      <c r="A65" s="14">
        <v>63</v>
      </c>
      <c r="B65" s="10" t="s">
        <v>132</v>
      </c>
      <c r="C65" s="10" t="s">
        <v>133</v>
      </c>
      <c r="D65" s="15">
        <v>1040734909</v>
      </c>
      <c r="E65" s="10" t="s">
        <v>979</v>
      </c>
      <c r="F65" s="9">
        <v>43847</v>
      </c>
      <c r="G65" s="9">
        <v>43851</v>
      </c>
      <c r="H65" s="9">
        <v>44032</v>
      </c>
      <c r="I65" s="10" t="s">
        <v>725</v>
      </c>
      <c r="J65" s="10" t="s">
        <v>678</v>
      </c>
      <c r="K65" s="22">
        <f>VLOOKUP(B65,'[1]PREST. SERV. PROF. Y DE APOYO A'!A$1:F$301,6,0)</f>
        <v>36282780</v>
      </c>
      <c r="L65" s="10" t="s">
        <v>664</v>
      </c>
      <c r="M65" s="10"/>
    </row>
    <row r="66" spans="1:13" x14ac:dyDescent="0.25">
      <c r="A66" s="14">
        <v>64</v>
      </c>
      <c r="B66" s="10" t="s">
        <v>134</v>
      </c>
      <c r="C66" s="10" t="s">
        <v>135</v>
      </c>
      <c r="D66" s="15">
        <v>1130622262</v>
      </c>
      <c r="E66" s="10" t="s">
        <v>979</v>
      </c>
      <c r="F66" s="9">
        <v>43847</v>
      </c>
      <c r="G66" s="9">
        <v>43847</v>
      </c>
      <c r="H66" s="9">
        <v>44190</v>
      </c>
      <c r="I66" s="10" t="s">
        <v>726</v>
      </c>
      <c r="J66" s="10" t="s">
        <v>963</v>
      </c>
      <c r="K66" s="22">
        <f>VLOOKUP(B66,'[1]PREST. SERV. PROF. Y DE APOYO A'!A$1:F$301,6,0)</f>
        <v>72209000.099999994</v>
      </c>
      <c r="L66" s="10" t="s">
        <v>664</v>
      </c>
      <c r="M66" s="10"/>
    </row>
    <row r="67" spans="1:13" x14ac:dyDescent="0.25">
      <c r="A67" s="14">
        <v>65</v>
      </c>
      <c r="B67" s="10" t="s">
        <v>136</v>
      </c>
      <c r="C67" s="10" t="s">
        <v>137</v>
      </c>
      <c r="D67" s="15">
        <v>1032423375</v>
      </c>
      <c r="E67" s="10" t="s">
        <v>978</v>
      </c>
      <c r="F67" s="9">
        <v>43847</v>
      </c>
      <c r="G67" s="9">
        <v>43847</v>
      </c>
      <c r="H67" s="9">
        <v>44196</v>
      </c>
      <c r="I67" s="10" t="s">
        <v>727</v>
      </c>
      <c r="J67" s="10" t="s">
        <v>963</v>
      </c>
      <c r="K67" s="22">
        <f>VLOOKUP(B67,'[1]PREST. SERV. PROF. Y DE APOYO A'!A$1:F$301,6,0)</f>
        <v>19713528</v>
      </c>
      <c r="L67" s="10" t="s">
        <v>664</v>
      </c>
      <c r="M67" s="10"/>
    </row>
    <row r="68" spans="1:13" x14ac:dyDescent="0.25">
      <c r="A68" s="14">
        <v>66</v>
      </c>
      <c r="B68" s="10" t="s">
        <v>138</v>
      </c>
      <c r="C68" s="10" t="s">
        <v>139</v>
      </c>
      <c r="D68" s="15">
        <v>92641139</v>
      </c>
      <c r="E68" s="10" t="s">
        <v>979</v>
      </c>
      <c r="F68" s="9">
        <v>43847</v>
      </c>
      <c r="G68" s="9">
        <v>43847</v>
      </c>
      <c r="H68" s="9">
        <v>44196</v>
      </c>
      <c r="I68" s="10" t="s">
        <v>728</v>
      </c>
      <c r="J68" s="10" t="s">
        <v>963</v>
      </c>
      <c r="K68" s="22">
        <f>VLOOKUP(B68,'[1]PREST. SERV. PROF. Y DE APOYO A'!A$1:F$301,6,0)</f>
        <v>99099382</v>
      </c>
      <c r="L68" s="10" t="s">
        <v>664</v>
      </c>
      <c r="M68" s="10"/>
    </row>
    <row r="69" spans="1:13" x14ac:dyDescent="0.25">
      <c r="A69" s="14">
        <v>67</v>
      </c>
      <c r="B69" s="10" t="s">
        <v>140</v>
      </c>
      <c r="C69" s="10" t="s">
        <v>141</v>
      </c>
      <c r="D69" s="15">
        <v>1014196573</v>
      </c>
      <c r="E69" s="10" t="s">
        <v>979</v>
      </c>
      <c r="F69" s="9">
        <v>43850</v>
      </c>
      <c r="G69" s="9">
        <v>43852</v>
      </c>
      <c r="H69" s="9">
        <v>44033</v>
      </c>
      <c r="I69" s="10" t="s">
        <v>729</v>
      </c>
      <c r="J69" s="10" t="s">
        <v>963</v>
      </c>
      <c r="K69" s="22">
        <f>VLOOKUP(B69,'[1]PREST. SERV. PROF. Y DE APOYO A'!A$1:F$301,6,0)</f>
        <v>36282780</v>
      </c>
      <c r="L69" s="10" t="s">
        <v>664</v>
      </c>
      <c r="M69" s="10"/>
    </row>
    <row r="70" spans="1:13" x14ac:dyDescent="0.25">
      <c r="A70" s="14">
        <v>68</v>
      </c>
      <c r="B70" s="10" t="s">
        <v>142</v>
      </c>
      <c r="C70" s="10" t="s">
        <v>143</v>
      </c>
      <c r="D70" s="15">
        <v>52984459</v>
      </c>
      <c r="E70" s="10" t="s">
        <v>979</v>
      </c>
      <c r="F70" s="9">
        <v>43850</v>
      </c>
      <c r="G70" s="9">
        <v>43851</v>
      </c>
      <c r="H70" s="9">
        <v>44032</v>
      </c>
      <c r="I70" s="10" t="s">
        <v>730</v>
      </c>
      <c r="J70" s="10" t="s">
        <v>963</v>
      </c>
      <c r="K70" s="22">
        <f>VLOOKUP(B70,'[1]PREST. SERV. PROF. Y DE APOYO A'!A$1:F$301,6,0)</f>
        <v>36282780</v>
      </c>
      <c r="L70" s="10" t="s">
        <v>664</v>
      </c>
      <c r="M70" s="10"/>
    </row>
    <row r="71" spans="1:13" x14ac:dyDescent="0.25">
      <c r="A71" s="14">
        <v>69</v>
      </c>
      <c r="B71" s="10" t="s">
        <v>144</v>
      </c>
      <c r="C71" s="10" t="s">
        <v>145</v>
      </c>
      <c r="D71" s="15">
        <v>57270454</v>
      </c>
      <c r="E71" s="10" t="s">
        <v>979</v>
      </c>
      <c r="F71" s="9">
        <v>43850</v>
      </c>
      <c r="G71" s="9">
        <v>43850</v>
      </c>
      <c r="H71" s="9">
        <v>44184</v>
      </c>
      <c r="I71" s="10" t="s">
        <v>731</v>
      </c>
      <c r="J71" s="10" t="s">
        <v>963</v>
      </c>
      <c r="K71" s="22">
        <f>VLOOKUP(B71,'[1]PREST. SERV. PROF. Y DE APOYO A'!A$1:F$301,6,0)</f>
        <v>66518430</v>
      </c>
      <c r="L71" s="10" t="s">
        <v>664</v>
      </c>
      <c r="M71" s="10"/>
    </row>
    <row r="72" spans="1:13" x14ac:dyDescent="0.25">
      <c r="A72" s="14">
        <v>70</v>
      </c>
      <c r="B72" s="10" t="s">
        <v>146</v>
      </c>
      <c r="C72" s="10" t="s">
        <v>147</v>
      </c>
      <c r="D72" s="15" t="s">
        <v>148</v>
      </c>
      <c r="E72" s="10" t="s">
        <v>653</v>
      </c>
      <c r="F72" s="9">
        <v>43850</v>
      </c>
      <c r="G72" s="9">
        <v>43868</v>
      </c>
      <c r="H72" s="9">
        <v>44196</v>
      </c>
      <c r="I72" s="10" t="s">
        <v>732</v>
      </c>
      <c r="J72" s="10" t="s">
        <v>963</v>
      </c>
      <c r="K72" s="22">
        <v>2981985937</v>
      </c>
      <c r="L72" s="10" t="s">
        <v>664</v>
      </c>
      <c r="M72" s="10"/>
    </row>
    <row r="73" spans="1:13" x14ac:dyDescent="0.25">
      <c r="A73" s="14">
        <v>71</v>
      </c>
      <c r="B73" s="10" t="s">
        <v>149</v>
      </c>
      <c r="C73" s="10" t="s">
        <v>150</v>
      </c>
      <c r="D73" s="15">
        <v>43630774</v>
      </c>
      <c r="E73" s="10" t="s">
        <v>979</v>
      </c>
      <c r="F73" s="9">
        <v>43850</v>
      </c>
      <c r="G73" s="9">
        <v>43850</v>
      </c>
      <c r="H73" s="9">
        <v>44196</v>
      </c>
      <c r="I73" s="10" t="s">
        <v>733</v>
      </c>
      <c r="J73" s="10" t="s">
        <v>963</v>
      </c>
      <c r="K73" s="22">
        <f>VLOOKUP(B73,'[1]PREST. SERV. PROF. Y DE APOYO A'!A$1:F$301,6,0)</f>
        <v>98235144</v>
      </c>
      <c r="L73" s="10" t="s">
        <v>664</v>
      </c>
      <c r="M73" s="10"/>
    </row>
    <row r="74" spans="1:13" x14ac:dyDescent="0.25">
      <c r="A74" s="14">
        <v>72</v>
      </c>
      <c r="B74" s="10" t="s">
        <v>151</v>
      </c>
      <c r="C74" s="10" t="s">
        <v>152</v>
      </c>
      <c r="D74" s="15">
        <v>1013594697</v>
      </c>
      <c r="E74" s="10" t="s">
        <v>979</v>
      </c>
      <c r="F74" s="9">
        <v>43850</v>
      </c>
      <c r="G74" s="9">
        <v>43850</v>
      </c>
      <c r="H74" s="9">
        <v>44196</v>
      </c>
      <c r="I74" s="10" t="s">
        <v>734</v>
      </c>
      <c r="J74" s="10" t="s">
        <v>963</v>
      </c>
      <c r="K74" s="22">
        <f>VLOOKUP(B74,'[1]PREST. SERV. PROF. Y DE APOYO A'!A$1:F$301,6,0)</f>
        <v>72635012</v>
      </c>
      <c r="L74" s="10" t="s">
        <v>664</v>
      </c>
      <c r="M74" s="10"/>
    </row>
    <row r="75" spans="1:13" x14ac:dyDescent="0.25">
      <c r="A75" s="14">
        <v>73</v>
      </c>
      <c r="B75" s="10" t="s">
        <v>153</v>
      </c>
      <c r="C75" s="10" t="s">
        <v>154</v>
      </c>
      <c r="D75" s="15">
        <v>1018405640</v>
      </c>
      <c r="E75" s="10" t="s">
        <v>979</v>
      </c>
      <c r="F75" s="9">
        <v>43850</v>
      </c>
      <c r="G75" s="9">
        <v>43850</v>
      </c>
      <c r="H75" s="9">
        <v>44196</v>
      </c>
      <c r="I75" s="10" t="s">
        <v>735</v>
      </c>
      <c r="J75" s="10" t="s">
        <v>963</v>
      </c>
      <c r="K75" s="22">
        <f>VLOOKUP(B75,'[1]PREST. SERV. PROF. Y DE APOYO A'!A$1:F$301,6,0)</f>
        <v>76759702</v>
      </c>
      <c r="L75" s="10" t="s">
        <v>664</v>
      </c>
      <c r="M75" s="10"/>
    </row>
    <row r="76" spans="1:13" x14ac:dyDescent="0.25">
      <c r="A76" s="14">
        <v>74</v>
      </c>
      <c r="B76" s="10" t="s">
        <v>155</v>
      </c>
      <c r="C76" s="10" t="s">
        <v>156</v>
      </c>
      <c r="D76" s="15" t="s">
        <v>157</v>
      </c>
      <c r="E76" s="10" t="s">
        <v>28</v>
      </c>
      <c r="F76" s="9">
        <v>43850</v>
      </c>
      <c r="G76" s="9">
        <v>43850</v>
      </c>
      <c r="H76" s="9">
        <v>44196</v>
      </c>
      <c r="I76" s="10" t="s">
        <v>736</v>
      </c>
      <c r="J76" s="10" t="s">
        <v>963</v>
      </c>
      <c r="K76" s="22">
        <f>VLOOKUP(B76,'[1]ARRIENDOS y OTROS'!A$1:AG$9,33,0)</f>
        <v>143801028</v>
      </c>
      <c r="L76" s="10" t="s">
        <v>664</v>
      </c>
      <c r="M76" s="10"/>
    </row>
    <row r="77" spans="1:13" x14ac:dyDescent="0.25">
      <c r="A77" s="14">
        <v>75</v>
      </c>
      <c r="B77" s="10" t="s">
        <v>158</v>
      </c>
      <c r="C77" s="10" t="s">
        <v>159</v>
      </c>
      <c r="D77" s="15">
        <v>1030626500</v>
      </c>
      <c r="E77" s="10" t="s">
        <v>978</v>
      </c>
      <c r="F77" s="9">
        <v>43851</v>
      </c>
      <c r="G77" s="9">
        <v>43851</v>
      </c>
      <c r="H77" s="9">
        <v>44185</v>
      </c>
      <c r="I77" s="10" t="s">
        <v>737</v>
      </c>
      <c r="J77" s="10" t="s">
        <v>963</v>
      </c>
      <c r="K77" s="22">
        <f>VLOOKUP(B77,'[1]PREST. SERV. PROF. Y DE APOYO A'!A$1:F$301,6,0)</f>
        <v>29610174</v>
      </c>
      <c r="L77" s="10" t="s">
        <v>664</v>
      </c>
      <c r="M77" s="10"/>
    </row>
    <row r="78" spans="1:13" x14ac:dyDescent="0.25">
      <c r="A78" s="14">
        <v>76</v>
      </c>
      <c r="B78" s="10" t="s">
        <v>160</v>
      </c>
      <c r="C78" s="10" t="s">
        <v>161</v>
      </c>
      <c r="D78" s="15">
        <v>1032414392</v>
      </c>
      <c r="E78" s="10" t="s">
        <v>979</v>
      </c>
      <c r="F78" s="9">
        <v>43851</v>
      </c>
      <c r="G78" s="9">
        <v>43851</v>
      </c>
      <c r="H78" s="9">
        <v>44185</v>
      </c>
      <c r="I78" s="10" t="s">
        <v>738</v>
      </c>
      <c r="J78" s="10" t="s">
        <v>963</v>
      </c>
      <c r="K78" s="22">
        <f>VLOOKUP(B78,'[1]PREST. SERV. PROF. Y DE APOYO A'!A$1:F$301,6,0)</f>
        <v>66518430</v>
      </c>
      <c r="L78" s="10" t="s">
        <v>664</v>
      </c>
      <c r="M78" s="10"/>
    </row>
    <row r="79" spans="1:13" x14ac:dyDescent="0.25">
      <c r="A79" s="14">
        <v>77</v>
      </c>
      <c r="B79" s="10" t="s">
        <v>162</v>
      </c>
      <c r="C79" s="10" t="s">
        <v>163</v>
      </c>
      <c r="D79" s="15">
        <v>1022404601</v>
      </c>
      <c r="E79" s="10" t="s">
        <v>979</v>
      </c>
      <c r="F79" s="9">
        <v>43851</v>
      </c>
      <c r="G79" s="9">
        <v>43852</v>
      </c>
      <c r="H79" s="9">
        <v>44186</v>
      </c>
      <c r="I79" s="10" t="s">
        <v>739</v>
      </c>
      <c r="J79" s="10" t="s">
        <v>963</v>
      </c>
      <c r="K79" s="22">
        <f>VLOOKUP(B79,'[1]PREST. SERV. PROF. Y DE APOYO A'!A$1:F$301,6,0)</f>
        <v>47182454</v>
      </c>
      <c r="L79" s="10" t="s">
        <v>664</v>
      </c>
      <c r="M79" s="10"/>
    </row>
    <row r="80" spans="1:13" x14ac:dyDescent="0.25">
      <c r="A80" s="14">
        <v>78</v>
      </c>
      <c r="B80" s="10" t="s">
        <v>164</v>
      </c>
      <c r="C80" s="10" t="s">
        <v>165</v>
      </c>
      <c r="D80" s="15">
        <v>52427026</v>
      </c>
      <c r="E80" s="10" t="s">
        <v>979</v>
      </c>
      <c r="F80" s="9">
        <v>43851</v>
      </c>
      <c r="G80" s="9">
        <v>43851</v>
      </c>
      <c r="H80" s="9">
        <v>44196</v>
      </c>
      <c r="I80" s="10" t="s">
        <v>740</v>
      </c>
      <c r="J80" s="10" t="s">
        <v>963</v>
      </c>
      <c r="K80" s="22">
        <f>VLOOKUP(B80,'[1]PREST. SERV. PROF. Y DE APOYO A'!A$1:F$301,6,0)</f>
        <v>48612225</v>
      </c>
      <c r="L80" s="10" t="s">
        <v>664</v>
      </c>
      <c r="M80" s="10"/>
    </row>
    <row r="81" spans="1:13" x14ac:dyDescent="0.25">
      <c r="A81" s="14">
        <v>79</v>
      </c>
      <c r="B81" s="10" t="s">
        <v>166</v>
      </c>
      <c r="C81" s="10" t="s">
        <v>167</v>
      </c>
      <c r="D81" s="15">
        <v>43110428</v>
      </c>
      <c r="E81" s="10" t="s">
        <v>979</v>
      </c>
      <c r="F81" s="9">
        <v>43851</v>
      </c>
      <c r="G81" s="9">
        <v>43854</v>
      </c>
      <c r="H81" s="9">
        <v>44035</v>
      </c>
      <c r="I81" s="10" t="s">
        <v>741</v>
      </c>
      <c r="J81" s="10" t="s">
        <v>678</v>
      </c>
      <c r="K81" s="22">
        <f>VLOOKUP(B81,'[1]PREST. SERV. PROF. Y DE APOYO A'!A$1:F$301,6,0)</f>
        <v>29395368</v>
      </c>
      <c r="L81" s="10" t="s">
        <v>664</v>
      </c>
      <c r="M81" s="10"/>
    </row>
    <row r="82" spans="1:13" x14ac:dyDescent="0.25">
      <c r="A82" s="14">
        <v>80</v>
      </c>
      <c r="B82" s="10" t="s">
        <v>168</v>
      </c>
      <c r="C82" s="10" t="s">
        <v>169</v>
      </c>
      <c r="D82" s="15">
        <v>80168996</v>
      </c>
      <c r="E82" s="10" t="s">
        <v>979</v>
      </c>
      <c r="F82" s="9">
        <v>43852</v>
      </c>
      <c r="G82" s="9">
        <v>43853</v>
      </c>
      <c r="H82" s="9">
        <v>44187</v>
      </c>
      <c r="I82" s="10" t="s">
        <v>742</v>
      </c>
      <c r="J82" s="10" t="s">
        <v>963</v>
      </c>
      <c r="K82" s="22">
        <f>VLOOKUP(B82,'[1]PREST. SERV. PROF. Y DE APOYO A'!A$1:F$301,6,0)</f>
        <v>45894497</v>
      </c>
      <c r="L82" s="10" t="s">
        <v>664</v>
      </c>
      <c r="M82" s="10"/>
    </row>
    <row r="83" spans="1:13" x14ac:dyDescent="0.25">
      <c r="A83" s="14">
        <v>81</v>
      </c>
      <c r="B83" s="10" t="s">
        <v>170</v>
      </c>
      <c r="C83" s="10" t="s">
        <v>171</v>
      </c>
      <c r="D83" s="15">
        <v>41751405</v>
      </c>
      <c r="E83" s="10" t="s">
        <v>979</v>
      </c>
      <c r="F83" s="9">
        <v>43852</v>
      </c>
      <c r="G83" s="9">
        <v>43852</v>
      </c>
      <c r="H83" s="9">
        <v>44186</v>
      </c>
      <c r="I83" s="10" t="s">
        <v>743</v>
      </c>
      <c r="J83" s="10" t="s">
        <v>963</v>
      </c>
      <c r="K83" s="22">
        <f>VLOOKUP(B83,'[1]PREST. SERV. PROF. Y DE APOYO A'!A$1:F$301,6,0)</f>
        <v>53891508</v>
      </c>
      <c r="L83" s="10" t="s">
        <v>664</v>
      </c>
      <c r="M83" s="10"/>
    </row>
    <row r="84" spans="1:13" x14ac:dyDescent="0.25">
      <c r="A84" s="14">
        <v>82</v>
      </c>
      <c r="B84" s="10" t="s">
        <v>172</v>
      </c>
      <c r="C84" s="10" t="s">
        <v>173</v>
      </c>
      <c r="D84" s="15">
        <v>1129501787</v>
      </c>
      <c r="E84" s="10" t="s">
        <v>979</v>
      </c>
      <c r="F84" s="9">
        <v>43852</v>
      </c>
      <c r="G84" s="9">
        <v>43852</v>
      </c>
      <c r="H84" s="9">
        <v>44186</v>
      </c>
      <c r="I84" s="10" t="s">
        <v>744</v>
      </c>
      <c r="J84" s="10" t="s">
        <v>963</v>
      </c>
      <c r="K84" s="22">
        <f>VLOOKUP(B84,'[1]PREST. SERV. PROF. Y DE APOYO A'!A$1:F$301,6,0)</f>
        <v>53891508</v>
      </c>
      <c r="L84" s="10" t="s">
        <v>664</v>
      </c>
      <c r="M84" s="10"/>
    </row>
    <row r="85" spans="1:13" x14ac:dyDescent="0.25">
      <c r="A85" s="14">
        <v>83</v>
      </c>
      <c r="B85" s="10" t="s">
        <v>174</v>
      </c>
      <c r="C85" s="10" t="s">
        <v>175</v>
      </c>
      <c r="D85" s="15">
        <v>1023916755</v>
      </c>
      <c r="E85" s="10" t="s">
        <v>979</v>
      </c>
      <c r="F85" s="9">
        <v>43852</v>
      </c>
      <c r="G85" s="9">
        <v>43852</v>
      </c>
      <c r="H85" s="9">
        <v>44186</v>
      </c>
      <c r="I85" s="10" t="s">
        <v>745</v>
      </c>
      <c r="J85" s="10" t="s">
        <v>963</v>
      </c>
      <c r="K85" s="22">
        <f>VLOOKUP(B85,'[1]PREST. SERV. PROF. Y DE APOYO A'!A$1:F$301,6,0)</f>
        <v>53891508</v>
      </c>
      <c r="L85" s="10" t="s">
        <v>664</v>
      </c>
      <c r="M85" s="10"/>
    </row>
    <row r="86" spans="1:13" x14ac:dyDescent="0.25">
      <c r="A86" s="14">
        <v>84</v>
      </c>
      <c r="B86" s="10" t="s">
        <v>176</v>
      </c>
      <c r="C86" s="10" t="s">
        <v>177</v>
      </c>
      <c r="D86" s="15">
        <v>1032437437</v>
      </c>
      <c r="E86" s="10" t="s">
        <v>979</v>
      </c>
      <c r="F86" s="9">
        <v>43852</v>
      </c>
      <c r="G86" s="9">
        <v>43852</v>
      </c>
      <c r="H86" s="9">
        <v>44186</v>
      </c>
      <c r="I86" s="10" t="s">
        <v>745</v>
      </c>
      <c r="J86" s="10" t="s">
        <v>963</v>
      </c>
      <c r="K86" s="22">
        <f>VLOOKUP(B86,'[1]PREST. SERV. PROF. Y DE APOYO A'!A$1:F$301,6,0)</f>
        <v>53891508</v>
      </c>
      <c r="L86" s="10" t="s">
        <v>664</v>
      </c>
      <c r="M86" s="10"/>
    </row>
    <row r="87" spans="1:13" x14ac:dyDescent="0.25">
      <c r="A87" s="14">
        <v>85</v>
      </c>
      <c r="B87" s="10" t="s">
        <v>178</v>
      </c>
      <c r="C87" s="10" t="s">
        <v>179</v>
      </c>
      <c r="D87" s="15">
        <v>52126235</v>
      </c>
      <c r="E87" s="10" t="s">
        <v>978</v>
      </c>
      <c r="F87" s="9">
        <v>43852</v>
      </c>
      <c r="G87" s="9">
        <v>43852</v>
      </c>
      <c r="H87" s="9">
        <v>44196</v>
      </c>
      <c r="I87" s="10" t="s">
        <v>746</v>
      </c>
      <c r="J87" s="10" t="s">
        <v>963</v>
      </c>
      <c r="K87" s="22">
        <f>VLOOKUP(B87,'[1]PREST. SERV. PROF. Y DE APOYO A'!A$1:F$301,6,0)</f>
        <v>19541607</v>
      </c>
      <c r="L87" s="10" t="s">
        <v>664</v>
      </c>
      <c r="M87" s="10"/>
    </row>
    <row r="88" spans="1:13" x14ac:dyDescent="0.25">
      <c r="A88" s="14">
        <v>86</v>
      </c>
      <c r="B88" s="10" t="s">
        <v>180</v>
      </c>
      <c r="C88" s="10" t="s">
        <v>181</v>
      </c>
      <c r="D88" s="15">
        <v>52974516</v>
      </c>
      <c r="E88" s="10" t="s">
        <v>979</v>
      </c>
      <c r="F88" s="9">
        <v>43852</v>
      </c>
      <c r="G88" s="9">
        <v>43854</v>
      </c>
      <c r="H88" s="9">
        <v>44188</v>
      </c>
      <c r="I88" s="10" t="s">
        <v>747</v>
      </c>
      <c r="J88" s="10" t="s">
        <v>963</v>
      </c>
      <c r="K88" s="22">
        <f>VLOOKUP(B88,'[1]PREST. SERV. PROF. Y DE APOYO A'!A$1:F$301,6,0)</f>
        <v>53891508</v>
      </c>
      <c r="L88" s="10" t="s">
        <v>664</v>
      </c>
      <c r="M88" s="10"/>
    </row>
    <row r="89" spans="1:13" x14ac:dyDescent="0.25">
      <c r="A89" s="14">
        <v>87</v>
      </c>
      <c r="B89" s="10" t="s">
        <v>182</v>
      </c>
      <c r="C89" s="10" t="s">
        <v>183</v>
      </c>
      <c r="D89" s="15">
        <v>1070943643</v>
      </c>
      <c r="E89" s="10" t="s">
        <v>979</v>
      </c>
      <c r="F89" s="9">
        <v>43852</v>
      </c>
      <c r="G89" s="9">
        <v>43852</v>
      </c>
      <c r="H89" s="9">
        <v>44196</v>
      </c>
      <c r="I89" s="10" t="s">
        <v>748</v>
      </c>
      <c r="J89" s="10" t="s">
        <v>963</v>
      </c>
      <c r="K89" s="22">
        <f>VLOOKUP(B89,'[1]PREST. SERV. PROF. Y DE APOYO A'!A$1:F$301,6,0)</f>
        <v>39531250</v>
      </c>
      <c r="L89" s="10" t="s">
        <v>664</v>
      </c>
      <c r="M89" s="10"/>
    </row>
    <row r="90" spans="1:13" x14ac:dyDescent="0.25">
      <c r="A90" s="14">
        <v>88</v>
      </c>
      <c r="B90" s="10" t="s">
        <v>184</v>
      </c>
      <c r="C90" s="10" t="s">
        <v>185</v>
      </c>
      <c r="D90" s="15">
        <v>71330492</v>
      </c>
      <c r="E90" s="10" t="s">
        <v>979</v>
      </c>
      <c r="F90" s="9">
        <v>43852</v>
      </c>
      <c r="G90" s="9">
        <v>43854</v>
      </c>
      <c r="H90" s="9">
        <v>44188</v>
      </c>
      <c r="I90" s="10" t="s">
        <v>749</v>
      </c>
      <c r="J90" s="10" t="s">
        <v>662</v>
      </c>
      <c r="K90" s="22">
        <f>VLOOKUP(B90,'[1]PREST. SERV. PROF. Y DE APOYO A'!A$1:F$301,6,0)</f>
        <v>57511593</v>
      </c>
      <c r="L90" s="10" t="s">
        <v>664</v>
      </c>
      <c r="M90" s="10"/>
    </row>
    <row r="91" spans="1:13" x14ac:dyDescent="0.25">
      <c r="A91" s="14">
        <v>89</v>
      </c>
      <c r="B91" s="10" t="s">
        <v>186</v>
      </c>
      <c r="C91" s="10" t="s">
        <v>187</v>
      </c>
      <c r="D91" s="15">
        <v>30337917</v>
      </c>
      <c r="E91" s="10" t="s">
        <v>979</v>
      </c>
      <c r="F91" s="9">
        <v>43852</v>
      </c>
      <c r="G91" s="9">
        <v>43852</v>
      </c>
      <c r="H91" s="9">
        <v>44186</v>
      </c>
      <c r="I91" s="10" t="s">
        <v>749</v>
      </c>
      <c r="J91" s="10" t="s">
        <v>963</v>
      </c>
      <c r="K91" s="22">
        <f>VLOOKUP(B91,'[1]PREST. SERV. PROF. Y DE APOYO A'!A$1:F$301,6,0)</f>
        <v>70291947</v>
      </c>
      <c r="L91" s="10" t="s">
        <v>664</v>
      </c>
      <c r="M91" s="10"/>
    </row>
    <row r="92" spans="1:13" x14ac:dyDescent="0.25">
      <c r="A92" s="14">
        <v>90</v>
      </c>
      <c r="B92" s="10" t="s">
        <v>188</v>
      </c>
      <c r="C92" s="10" t="s">
        <v>189</v>
      </c>
      <c r="D92" s="15">
        <v>1093220200</v>
      </c>
      <c r="E92" s="10" t="s">
        <v>979</v>
      </c>
      <c r="F92" s="9">
        <v>43853</v>
      </c>
      <c r="G92" s="9">
        <v>43853</v>
      </c>
      <c r="H92" s="9">
        <v>44187</v>
      </c>
      <c r="I92" s="10" t="s">
        <v>750</v>
      </c>
      <c r="J92" s="10" t="s">
        <v>963</v>
      </c>
      <c r="K92" s="22">
        <f>VLOOKUP(B92,'[1]PREST. SERV. PROF. Y DE APOYO A'!A$1:F$301,6,0)</f>
        <v>53891508</v>
      </c>
      <c r="L92" s="10" t="s">
        <v>664</v>
      </c>
      <c r="M92" s="10"/>
    </row>
    <row r="93" spans="1:13" x14ac:dyDescent="0.25">
      <c r="A93" s="14">
        <v>91</v>
      </c>
      <c r="B93" s="10" t="s">
        <v>190</v>
      </c>
      <c r="C93" s="10" t="s">
        <v>191</v>
      </c>
      <c r="D93" s="15">
        <v>1017165735</v>
      </c>
      <c r="E93" s="10" t="s">
        <v>979</v>
      </c>
      <c r="F93" s="9">
        <v>43853</v>
      </c>
      <c r="G93" s="9">
        <v>43858</v>
      </c>
      <c r="H93" s="9">
        <v>44192</v>
      </c>
      <c r="I93" s="10" t="s">
        <v>751</v>
      </c>
      <c r="J93" s="10" t="s">
        <v>662</v>
      </c>
      <c r="K93" s="22">
        <f>VLOOKUP(B93,'[1]PREST. SERV. PROF. Y DE APOYO A'!A$1:F$301,6,0)</f>
        <v>66518430</v>
      </c>
      <c r="L93" s="10" t="s">
        <v>664</v>
      </c>
      <c r="M93" s="10"/>
    </row>
    <row r="94" spans="1:13" x14ac:dyDescent="0.25">
      <c r="A94" s="14">
        <v>92</v>
      </c>
      <c r="B94" s="10" t="s">
        <v>192</v>
      </c>
      <c r="C94" s="10" t="s">
        <v>193</v>
      </c>
      <c r="D94" s="15">
        <v>13861881</v>
      </c>
      <c r="E94" s="10" t="s">
        <v>979</v>
      </c>
      <c r="F94" s="9">
        <v>43853</v>
      </c>
      <c r="G94" s="9">
        <v>43854</v>
      </c>
      <c r="H94" s="9">
        <v>44188</v>
      </c>
      <c r="I94" s="10" t="s">
        <v>752</v>
      </c>
      <c r="J94" s="10" t="s">
        <v>963</v>
      </c>
      <c r="K94" s="22">
        <f>VLOOKUP(B94,'[1]PREST. SERV. PROF. Y DE APOYO A'!A$1:F$301,6,0)</f>
        <v>66518430</v>
      </c>
      <c r="L94" s="10" t="s">
        <v>664</v>
      </c>
      <c r="M94" s="10"/>
    </row>
    <row r="95" spans="1:13" x14ac:dyDescent="0.25">
      <c r="A95" s="14">
        <v>93</v>
      </c>
      <c r="B95" s="10" t="s">
        <v>194</v>
      </c>
      <c r="C95" s="10" t="s">
        <v>195</v>
      </c>
      <c r="D95" s="15">
        <v>80207210</v>
      </c>
      <c r="E95" s="10" t="s">
        <v>979</v>
      </c>
      <c r="F95" s="9">
        <v>43853</v>
      </c>
      <c r="G95" s="9">
        <v>43854</v>
      </c>
      <c r="H95" s="9">
        <v>44188</v>
      </c>
      <c r="I95" s="10" t="s">
        <v>753</v>
      </c>
      <c r="J95" s="10" t="s">
        <v>963</v>
      </c>
      <c r="K95" s="22">
        <f>VLOOKUP(B95,'[1]PREST. SERV. PROF. Y DE APOYO A'!A$1:F$301,6,0)</f>
        <v>70291947</v>
      </c>
      <c r="L95" s="10" t="s">
        <v>664</v>
      </c>
      <c r="M95" s="10"/>
    </row>
    <row r="96" spans="1:13" x14ac:dyDescent="0.25">
      <c r="A96" s="14">
        <v>94</v>
      </c>
      <c r="B96" s="10" t="s">
        <v>196</v>
      </c>
      <c r="C96" s="10" t="s">
        <v>197</v>
      </c>
      <c r="D96" s="15">
        <v>79765261</v>
      </c>
      <c r="E96" s="10" t="s">
        <v>979</v>
      </c>
      <c r="F96" s="9">
        <v>43853</v>
      </c>
      <c r="G96" s="9">
        <v>43854</v>
      </c>
      <c r="H96" s="9">
        <v>44196</v>
      </c>
      <c r="I96" s="10" t="s">
        <v>754</v>
      </c>
      <c r="J96" s="10" t="s">
        <v>963</v>
      </c>
      <c r="K96" s="22">
        <f>VLOOKUP(B96,'[1]PREST. SERV. PROF. Y DE APOYO A'!A$1:F$301,6,0)</f>
        <v>72209000</v>
      </c>
      <c r="L96" s="10" t="s">
        <v>664</v>
      </c>
      <c r="M96" s="10"/>
    </row>
    <row r="97" spans="1:13" x14ac:dyDescent="0.25">
      <c r="A97" s="14">
        <v>95</v>
      </c>
      <c r="B97" s="10" t="s">
        <v>198</v>
      </c>
      <c r="C97" s="10" t="s">
        <v>199</v>
      </c>
      <c r="D97" s="15" t="s">
        <v>200</v>
      </c>
      <c r="E97" s="10" t="s">
        <v>28</v>
      </c>
      <c r="F97" s="9">
        <v>43853</v>
      </c>
      <c r="G97" s="9">
        <v>43857</v>
      </c>
      <c r="H97" s="9">
        <v>44196</v>
      </c>
      <c r="I97" s="10" t="s">
        <v>755</v>
      </c>
      <c r="J97" s="10" t="s">
        <v>963</v>
      </c>
      <c r="K97" s="22">
        <f>VLOOKUP(B97,'[1]ARRIENDOS y OTROS'!A$1:AG$9,33,0)</f>
        <v>26556192</v>
      </c>
      <c r="L97" s="10" t="s">
        <v>664</v>
      </c>
      <c r="M97" s="10"/>
    </row>
    <row r="98" spans="1:13" x14ac:dyDescent="0.25">
      <c r="A98" s="14">
        <v>96</v>
      </c>
      <c r="B98" s="10" t="s">
        <v>201</v>
      </c>
      <c r="C98" s="10" t="s">
        <v>202</v>
      </c>
      <c r="D98" s="15">
        <v>52906562</v>
      </c>
      <c r="E98" s="10" t="s">
        <v>979</v>
      </c>
      <c r="F98" s="9">
        <v>43853</v>
      </c>
      <c r="G98" s="9">
        <v>43854</v>
      </c>
      <c r="H98" s="9">
        <v>44188</v>
      </c>
      <c r="I98" s="10" t="s">
        <v>756</v>
      </c>
      <c r="J98" s="10" t="s">
        <v>963</v>
      </c>
      <c r="K98" s="22">
        <f>VLOOKUP(B98,'[1]PREST. SERV. PROF. Y DE APOYO A'!A$1:F$301,6,0)</f>
        <v>66518430</v>
      </c>
      <c r="L98" s="10" t="s">
        <v>664</v>
      </c>
      <c r="M98" s="10"/>
    </row>
    <row r="99" spans="1:13" x14ac:dyDescent="0.25">
      <c r="A99" s="14">
        <v>97</v>
      </c>
      <c r="B99" s="10" t="s">
        <v>203</v>
      </c>
      <c r="C99" s="10" t="s">
        <v>204</v>
      </c>
      <c r="D99" s="15">
        <v>1010207496</v>
      </c>
      <c r="E99" s="10" t="s">
        <v>978</v>
      </c>
      <c r="F99" s="9">
        <v>43853</v>
      </c>
      <c r="G99" s="9">
        <v>43854</v>
      </c>
      <c r="H99" s="9">
        <v>44196</v>
      </c>
      <c r="I99" s="10" t="s">
        <v>757</v>
      </c>
      <c r="J99" s="10" t="s">
        <v>963</v>
      </c>
      <c r="K99" s="22">
        <f>VLOOKUP(B99,'[1]PREST. SERV. PROF. Y DE APOYO A'!A$1:F$301,6,0)</f>
        <v>19426993</v>
      </c>
      <c r="L99" s="10" t="s">
        <v>664</v>
      </c>
      <c r="M99" s="10"/>
    </row>
    <row r="100" spans="1:13" x14ac:dyDescent="0.25">
      <c r="A100" s="14">
        <v>98</v>
      </c>
      <c r="B100" s="10" t="s">
        <v>205</v>
      </c>
      <c r="C100" s="10" t="s">
        <v>206</v>
      </c>
      <c r="D100" s="15">
        <v>1016067199</v>
      </c>
      <c r="E100" s="10" t="s">
        <v>978</v>
      </c>
      <c r="F100" s="9">
        <v>43853</v>
      </c>
      <c r="G100" s="9">
        <v>43854</v>
      </c>
      <c r="H100" s="9">
        <v>44196</v>
      </c>
      <c r="I100" s="10" t="s">
        <v>758</v>
      </c>
      <c r="J100" s="10" t="s">
        <v>963</v>
      </c>
      <c r="K100" s="22">
        <f>VLOOKUP(B100,'[1]PREST. SERV. PROF. Y DE APOYO A'!A$1:F$301,6,0)</f>
        <v>19426993</v>
      </c>
      <c r="L100" s="10" t="s">
        <v>664</v>
      </c>
      <c r="M100" s="10"/>
    </row>
    <row r="101" spans="1:13" x14ac:dyDescent="0.25">
      <c r="A101" s="14">
        <v>99</v>
      </c>
      <c r="B101" s="10" t="s">
        <v>207</v>
      </c>
      <c r="C101" s="10" t="s">
        <v>208</v>
      </c>
      <c r="D101" s="15">
        <v>52898018</v>
      </c>
      <c r="E101" s="10" t="s">
        <v>978</v>
      </c>
      <c r="F101" s="9">
        <v>43853</v>
      </c>
      <c r="G101" s="9">
        <v>43854</v>
      </c>
      <c r="H101" s="9">
        <v>44196</v>
      </c>
      <c r="I101" s="10" t="s">
        <v>757</v>
      </c>
      <c r="J101" s="10" t="s">
        <v>963</v>
      </c>
      <c r="K101" s="22">
        <f>VLOOKUP(B101,'[1]PREST. SERV. PROF. Y DE APOYO A'!A$1:F$301,6,0)</f>
        <v>19426993</v>
      </c>
      <c r="L101" s="10" t="s">
        <v>664</v>
      </c>
      <c r="M101" s="10"/>
    </row>
    <row r="102" spans="1:13" x14ac:dyDescent="0.25">
      <c r="A102" s="14">
        <v>100</v>
      </c>
      <c r="B102" s="10" t="s">
        <v>209</v>
      </c>
      <c r="C102" s="10" t="s">
        <v>210</v>
      </c>
      <c r="D102" s="15">
        <v>1030526705</v>
      </c>
      <c r="E102" s="10" t="s">
        <v>978</v>
      </c>
      <c r="F102" s="9">
        <v>43853</v>
      </c>
      <c r="G102" s="9">
        <v>43854</v>
      </c>
      <c r="H102" s="9">
        <v>44196</v>
      </c>
      <c r="I102" s="10" t="s">
        <v>759</v>
      </c>
      <c r="J102" s="10" t="s">
        <v>963</v>
      </c>
      <c r="K102" s="22">
        <f>VLOOKUP(B102,'[1]PREST. SERV. PROF. Y DE APOYO A'!A$1:F$301,6,0)</f>
        <v>40609375</v>
      </c>
      <c r="L102" s="10" t="s">
        <v>664</v>
      </c>
      <c r="M102" s="10"/>
    </row>
    <row r="103" spans="1:13" x14ac:dyDescent="0.25">
      <c r="A103" s="14">
        <v>101</v>
      </c>
      <c r="B103" s="10" t="s">
        <v>211</v>
      </c>
      <c r="C103" s="10" t="s">
        <v>212</v>
      </c>
      <c r="D103" s="15">
        <v>52817828</v>
      </c>
      <c r="E103" s="10" t="s">
        <v>979</v>
      </c>
      <c r="F103" s="9">
        <v>43853</v>
      </c>
      <c r="G103" s="9">
        <v>43854</v>
      </c>
      <c r="H103" s="9">
        <v>44035</v>
      </c>
      <c r="I103" s="10" t="s">
        <v>760</v>
      </c>
      <c r="J103" s="10" t="s">
        <v>963</v>
      </c>
      <c r="K103" s="22">
        <f>VLOOKUP(B103,'[1]PREST. SERV. PROF. Y DE APOYO A'!A$1:F$301,6,0)</f>
        <v>21609768</v>
      </c>
      <c r="L103" s="10" t="s">
        <v>664</v>
      </c>
      <c r="M103" s="10"/>
    </row>
    <row r="104" spans="1:13" x14ac:dyDescent="0.25">
      <c r="A104" s="14">
        <v>102</v>
      </c>
      <c r="B104" s="10" t="s">
        <v>213</v>
      </c>
      <c r="C104" s="10" t="s">
        <v>214</v>
      </c>
      <c r="D104" s="15">
        <v>43745806</v>
      </c>
      <c r="E104" s="10" t="s">
        <v>979</v>
      </c>
      <c r="F104" s="9">
        <v>43853</v>
      </c>
      <c r="G104" s="9">
        <v>43854</v>
      </c>
      <c r="H104" s="9">
        <v>44188</v>
      </c>
      <c r="I104" s="10" t="s">
        <v>761</v>
      </c>
      <c r="J104" s="10" t="s">
        <v>963</v>
      </c>
      <c r="K104" s="22">
        <f>VLOOKUP(B104,'[1]PREST. SERV. PROF. Y DE APOYO A'!A$1:F$301,6,0)</f>
        <v>66518430</v>
      </c>
      <c r="L104" s="10" t="s">
        <v>664</v>
      </c>
      <c r="M104" s="10"/>
    </row>
    <row r="105" spans="1:13" x14ac:dyDescent="0.25">
      <c r="A105" s="14">
        <v>103</v>
      </c>
      <c r="B105" s="10" t="s">
        <v>215</v>
      </c>
      <c r="C105" s="10" t="s">
        <v>216</v>
      </c>
      <c r="D105" s="15">
        <v>80108570</v>
      </c>
      <c r="E105" s="10" t="s">
        <v>979</v>
      </c>
      <c r="F105" s="9">
        <v>43853</v>
      </c>
      <c r="G105" s="9">
        <v>43859</v>
      </c>
      <c r="H105" s="9">
        <v>44193</v>
      </c>
      <c r="I105" s="10" t="s">
        <v>762</v>
      </c>
      <c r="J105" s="10" t="s">
        <v>963</v>
      </c>
      <c r="K105" s="22">
        <f>VLOOKUP(B105,'[1]PREST. SERV. PROF. Y DE APOYO A'!A$1:F$301,6,0)</f>
        <v>53891508</v>
      </c>
      <c r="L105" s="10" t="s">
        <v>664</v>
      </c>
      <c r="M105" s="10"/>
    </row>
    <row r="106" spans="1:13" x14ac:dyDescent="0.25">
      <c r="A106" s="14">
        <v>104</v>
      </c>
      <c r="B106" s="10" t="s">
        <v>217</v>
      </c>
      <c r="C106" s="10" t="s">
        <v>218</v>
      </c>
      <c r="D106" s="15">
        <v>1019021239</v>
      </c>
      <c r="E106" s="10" t="s">
        <v>979</v>
      </c>
      <c r="F106" s="9">
        <v>43853</v>
      </c>
      <c r="G106" s="9">
        <v>43854</v>
      </c>
      <c r="H106" s="9">
        <v>44158</v>
      </c>
      <c r="I106" s="10" t="s">
        <v>741</v>
      </c>
      <c r="J106" s="10" t="s">
        <v>963</v>
      </c>
      <c r="K106" s="22">
        <f>VLOOKUP(B106,'[1]PREST. SERV. PROF. Y DE APOYO A'!A$1:F$301,6,0)</f>
        <v>48922280</v>
      </c>
      <c r="L106" s="10" t="s">
        <v>664</v>
      </c>
      <c r="M106" s="10"/>
    </row>
    <row r="107" spans="1:13" x14ac:dyDescent="0.25">
      <c r="A107" s="14">
        <v>105</v>
      </c>
      <c r="B107" s="10" t="s">
        <v>219</v>
      </c>
      <c r="C107" s="10" t="s">
        <v>220</v>
      </c>
      <c r="D107" s="15">
        <v>79743822</v>
      </c>
      <c r="E107" s="10" t="s">
        <v>979</v>
      </c>
      <c r="F107" s="9">
        <v>43853</v>
      </c>
      <c r="G107" s="9">
        <v>43854</v>
      </c>
      <c r="H107" s="9">
        <v>44196</v>
      </c>
      <c r="I107" s="10" t="s">
        <v>763</v>
      </c>
      <c r="J107" s="10" t="s">
        <v>963</v>
      </c>
      <c r="K107" s="22">
        <f>VLOOKUP(B107,'[1]PREST. SERV. PROF. Y DE APOYO A'!A$1:F$301,6,0)</f>
        <v>72209000</v>
      </c>
      <c r="L107" s="10" t="s">
        <v>664</v>
      </c>
      <c r="M107" s="10"/>
    </row>
    <row r="108" spans="1:13" x14ac:dyDescent="0.25">
      <c r="A108" s="14">
        <v>106</v>
      </c>
      <c r="B108" s="10" t="s">
        <v>221</v>
      </c>
      <c r="C108" s="10" t="s">
        <v>222</v>
      </c>
      <c r="D108" s="15">
        <v>1019108314</v>
      </c>
      <c r="E108" s="10" t="s">
        <v>978</v>
      </c>
      <c r="F108" s="9">
        <v>43854</v>
      </c>
      <c r="G108" s="9">
        <v>43857</v>
      </c>
      <c r="H108" s="9">
        <v>44191</v>
      </c>
      <c r="I108" s="10" t="s">
        <v>764</v>
      </c>
      <c r="J108" s="10" t="s">
        <v>963</v>
      </c>
      <c r="K108" s="22">
        <f>VLOOKUP(B108,'[1]PREST. SERV. PROF. Y DE APOYO A'!A$1:F$301,6,0)</f>
        <v>32517639</v>
      </c>
      <c r="L108" s="10" t="s">
        <v>664</v>
      </c>
      <c r="M108" s="10"/>
    </row>
    <row r="109" spans="1:13" x14ac:dyDescent="0.25">
      <c r="A109" s="14">
        <v>107</v>
      </c>
      <c r="B109" s="10" t="s">
        <v>972</v>
      </c>
      <c r="C109" s="10" t="s">
        <v>223</v>
      </c>
      <c r="D109" s="15" t="s">
        <v>224</v>
      </c>
      <c r="E109" s="10" t="s">
        <v>86</v>
      </c>
      <c r="F109" s="9">
        <v>43854</v>
      </c>
      <c r="G109" s="9">
        <v>43857</v>
      </c>
      <c r="H109" s="9">
        <v>44188</v>
      </c>
      <c r="I109" s="10" t="s">
        <v>765</v>
      </c>
      <c r="J109" s="10" t="s">
        <v>963</v>
      </c>
      <c r="K109" s="22">
        <f>VLOOKUP(B109,'[1]ORDENES DE COMPRA'!A$1:Z$17,26,0)</f>
        <v>1009698969</v>
      </c>
      <c r="L109" s="10" t="s">
        <v>971</v>
      </c>
      <c r="M109" s="10"/>
    </row>
    <row r="110" spans="1:13" x14ac:dyDescent="0.25">
      <c r="A110" s="14">
        <v>108</v>
      </c>
      <c r="B110" s="10" t="s">
        <v>225</v>
      </c>
      <c r="C110" s="10" t="s">
        <v>226</v>
      </c>
      <c r="D110" s="15">
        <v>33967300</v>
      </c>
      <c r="E110" s="10" t="s">
        <v>978</v>
      </c>
      <c r="F110" s="9">
        <v>43854</v>
      </c>
      <c r="G110" s="9">
        <v>43857</v>
      </c>
      <c r="H110" s="9">
        <v>44196</v>
      </c>
      <c r="I110" s="10" t="s">
        <v>766</v>
      </c>
      <c r="J110" s="10" t="s">
        <v>963</v>
      </c>
      <c r="K110" s="22">
        <f>VLOOKUP(B110,'[1]PREST. SERV. PROF. Y DE APOYO A'!A$1:F$301,6,0)</f>
        <v>28976748</v>
      </c>
      <c r="L110" s="10" t="s">
        <v>664</v>
      </c>
      <c r="M110" s="10"/>
    </row>
    <row r="111" spans="1:13" x14ac:dyDescent="0.25">
      <c r="A111" s="14">
        <v>109</v>
      </c>
      <c r="B111" s="10" t="s">
        <v>227</v>
      </c>
      <c r="C111" s="10" t="s">
        <v>228</v>
      </c>
      <c r="D111" s="15">
        <v>1032438352</v>
      </c>
      <c r="E111" s="10" t="s">
        <v>979</v>
      </c>
      <c r="F111" s="9">
        <v>43854</v>
      </c>
      <c r="G111" s="9">
        <v>43860</v>
      </c>
      <c r="H111" s="9">
        <v>44041</v>
      </c>
      <c r="I111" s="10" t="s">
        <v>762</v>
      </c>
      <c r="J111" s="10" t="s">
        <v>963</v>
      </c>
      <c r="K111" s="22">
        <f>VLOOKUP(B111,'[1]PREST. SERV. PROF. Y DE APOYO A'!A$1:F$301,6,0)</f>
        <v>29395368</v>
      </c>
      <c r="L111" s="10" t="s">
        <v>664</v>
      </c>
      <c r="M111" s="10"/>
    </row>
    <row r="112" spans="1:13" x14ac:dyDescent="0.25">
      <c r="A112" s="14">
        <v>110</v>
      </c>
      <c r="B112" s="10" t="s">
        <v>229</v>
      </c>
      <c r="C112" s="10" t="s">
        <v>230</v>
      </c>
      <c r="D112" s="15">
        <v>79793063</v>
      </c>
      <c r="E112" s="10" t="s">
        <v>979</v>
      </c>
      <c r="F112" s="9">
        <v>43854</v>
      </c>
      <c r="G112" s="9">
        <v>43854</v>
      </c>
      <c r="H112" s="9">
        <v>44188</v>
      </c>
      <c r="I112" s="10" t="s">
        <v>767</v>
      </c>
      <c r="J112" s="10" t="s">
        <v>963</v>
      </c>
      <c r="K112" s="22">
        <f>VLOOKUP(B112,'[1]PREST. SERV. PROF. Y DE APOYO A'!A$1:F$301,6,0)</f>
        <v>53891508</v>
      </c>
      <c r="L112" s="10" t="s">
        <v>664</v>
      </c>
      <c r="M112" s="10"/>
    </row>
    <row r="113" spans="1:13" x14ac:dyDescent="0.25">
      <c r="A113" s="14">
        <v>111</v>
      </c>
      <c r="B113" s="10" t="s">
        <v>231</v>
      </c>
      <c r="C113" s="10" t="s">
        <v>232</v>
      </c>
      <c r="D113" s="15">
        <v>1032390196</v>
      </c>
      <c r="E113" s="10" t="s">
        <v>979</v>
      </c>
      <c r="F113" s="9">
        <v>43854</v>
      </c>
      <c r="G113" s="9">
        <v>43857</v>
      </c>
      <c r="H113" s="9">
        <v>44191</v>
      </c>
      <c r="I113" s="10" t="s">
        <v>768</v>
      </c>
      <c r="J113" s="10" t="s">
        <v>963</v>
      </c>
      <c r="K113" s="22">
        <f>VLOOKUP(B113,'[1]PREST. SERV. PROF. Y DE APOYO A'!A$1:F$301,6,0)</f>
        <v>79445058</v>
      </c>
      <c r="L113" s="10" t="s">
        <v>664</v>
      </c>
      <c r="M113" s="10"/>
    </row>
    <row r="114" spans="1:13" x14ac:dyDescent="0.25">
      <c r="A114" s="14">
        <v>112</v>
      </c>
      <c r="B114" s="10" t="s">
        <v>233</v>
      </c>
      <c r="C114" s="10" t="s">
        <v>234</v>
      </c>
      <c r="D114" s="15">
        <v>1015409661</v>
      </c>
      <c r="E114" s="10" t="s">
        <v>979</v>
      </c>
      <c r="F114" s="9">
        <v>43854</v>
      </c>
      <c r="G114" s="9">
        <v>43858</v>
      </c>
      <c r="H114" s="9">
        <v>44196</v>
      </c>
      <c r="I114" s="10" t="s">
        <v>769</v>
      </c>
      <c r="J114" s="10" t="s">
        <v>963</v>
      </c>
      <c r="K114" s="22">
        <f>VLOOKUP(B114,'[1]PREST. SERV. PROF. Y DE APOYO A'!A$1:F$301,6,0)</f>
        <v>55197969</v>
      </c>
      <c r="L114" s="10" t="s">
        <v>664</v>
      </c>
      <c r="M114" s="10"/>
    </row>
    <row r="115" spans="1:13" x14ac:dyDescent="0.25">
      <c r="A115" s="14">
        <v>113</v>
      </c>
      <c r="B115" s="10" t="s">
        <v>235</v>
      </c>
      <c r="C115" s="10" t="s">
        <v>236</v>
      </c>
      <c r="D115" s="15">
        <v>1075263336</v>
      </c>
      <c r="E115" s="10" t="s">
        <v>979</v>
      </c>
      <c r="F115" s="9">
        <v>43854</v>
      </c>
      <c r="G115" s="9">
        <v>43854</v>
      </c>
      <c r="H115" s="9">
        <v>44188</v>
      </c>
      <c r="I115" s="10" t="s">
        <v>770</v>
      </c>
      <c r="J115" s="10" t="s">
        <v>963</v>
      </c>
      <c r="K115" s="22">
        <f>VLOOKUP(B115,'[1]PREST. SERV. PROF. Y DE APOYO A'!A$1:F$301,6,0)</f>
        <v>53891508</v>
      </c>
      <c r="L115" s="10" t="s">
        <v>664</v>
      </c>
      <c r="M115" s="10"/>
    </row>
    <row r="116" spans="1:13" x14ac:dyDescent="0.25">
      <c r="A116" s="14">
        <v>114</v>
      </c>
      <c r="B116" s="10" t="s">
        <v>237</v>
      </c>
      <c r="C116" s="10" t="s">
        <v>238</v>
      </c>
      <c r="D116" s="15">
        <v>94456016</v>
      </c>
      <c r="E116" s="10" t="s">
        <v>979</v>
      </c>
      <c r="F116" s="9">
        <v>43854</v>
      </c>
      <c r="G116" s="9">
        <v>43858</v>
      </c>
      <c r="H116" s="9">
        <v>44196</v>
      </c>
      <c r="I116" s="10" t="s">
        <v>771</v>
      </c>
      <c r="J116" s="10" t="s">
        <v>963</v>
      </c>
      <c r="K116" s="22">
        <f>VLOOKUP(B116,'[1]PREST. SERV. PROF. Y DE APOYO A'!A$1:F$301,6,0)</f>
        <v>75859295</v>
      </c>
      <c r="L116" s="10" t="s">
        <v>664</v>
      </c>
      <c r="M116" s="10"/>
    </row>
    <row r="117" spans="1:13" x14ac:dyDescent="0.25">
      <c r="A117" s="14">
        <v>115</v>
      </c>
      <c r="B117" s="10" t="s">
        <v>239</v>
      </c>
      <c r="C117" s="10" t="s">
        <v>240</v>
      </c>
      <c r="D117" s="15">
        <v>71698144</v>
      </c>
      <c r="E117" s="10" t="s">
        <v>979</v>
      </c>
      <c r="F117" s="9">
        <v>43854</v>
      </c>
      <c r="G117" s="9">
        <v>43854</v>
      </c>
      <c r="H117" s="9">
        <v>44188</v>
      </c>
      <c r="I117" s="10" t="s">
        <v>772</v>
      </c>
      <c r="J117" s="10" t="s">
        <v>963</v>
      </c>
      <c r="K117" s="22">
        <f>VLOOKUP(B117,'[1]PREST. SERV. PROF. Y DE APOYO A'!A$1:F$301,6,0)</f>
        <v>66518430</v>
      </c>
      <c r="L117" s="10" t="s">
        <v>664</v>
      </c>
      <c r="M117" s="10"/>
    </row>
    <row r="118" spans="1:13" x14ac:dyDescent="0.25">
      <c r="A118" s="14">
        <v>116</v>
      </c>
      <c r="B118" s="10" t="s">
        <v>241</v>
      </c>
      <c r="C118" s="10" t="s">
        <v>242</v>
      </c>
      <c r="D118" s="15">
        <v>71375334</v>
      </c>
      <c r="E118" s="10" t="s">
        <v>979</v>
      </c>
      <c r="F118" s="9">
        <v>43854</v>
      </c>
      <c r="G118" s="9">
        <v>43857</v>
      </c>
      <c r="H118" s="9">
        <v>44191</v>
      </c>
      <c r="I118" s="10" t="s">
        <v>773</v>
      </c>
      <c r="J118" s="10" t="s">
        <v>963</v>
      </c>
      <c r="K118" s="22">
        <f>VLOOKUP(B118,'[1]PREST. SERV. PROF. Y DE APOYO A'!A$1:F$301,6,0)</f>
        <v>53891508</v>
      </c>
      <c r="L118" s="10" t="s">
        <v>664</v>
      </c>
      <c r="M118" s="10"/>
    </row>
    <row r="119" spans="1:13" x14ac:dyDescent="0.25">
      <c r="A119" s="14">
        <v>117</v>
      </c>
      <c r="B119" s="10" t="s">
        <v>243</v>
      </c>
      <c r="C119" s="10" t="s">
        <v>244</v>
      </c>
      <c r="D119" s="15">
        <v>80244854</v>
      </c>
      <c r="E119" s="10" t="s">
        <v>979</v>
      </c>
      <c r="F119" s="9">
        <v>43854</v>
      </c>
      <c r="G119" s="9">
        <v>43858</v>
      </c>
      <c r="H119" s="9">
        <v>44196</v>
      </c>
      <c r="I119" s="10" t="s">
        <v>774</v>
      </c>
      <c r="J119" s="10" t="s">
        <v>963</v>
      </c>
      <c r="K119" s="22">
        <f>VLOOKUP(B119,'[1]PREST. SERV. PROF. Y DE APOYO A'!A$1:F$301,6,0)</f>
        <v>71995994</v>
      </c>
      <c r="L119" s="10" t="s">
        <v>664</v>
      </c>
      <c r="M119" s="10"/>
    </row>
    <row r="120" spans="1:13" x14ac:dyDescent="0.25">
      <c r="A120" s="14">
        <v>118</v>
      </c>
      <c r="B120" s="10" t="s">
        <v>245</v>
      </c>
      <c r="C120" s="10" t="s">
        <v>246</v>
      </c>
      <c r="D120" s="15">
        <v>52866413</v>
      </c>
      <c r="E120" s="10" t="s">
        <v>979</v>
      </c>
      <c r="F120" s="9">
        <v>43854</v>
      </c>
      <c r="G120" s="9">
        <v>43854</v>
      </c>
      <c r="H120" s="9">
        <v>44196</v>
      </c>
      <c r="I120" s="10" t="s">
        <v>775</v>
      </c>
      <c r="J120" s="10" t="s">
        <v>963</v>
      </c>
      <c r="K120" s="22">
        <f>VLOOKUP(B120,'[1]PREST. SERV. PROF. Y DE APOYO A'!A$1:F$301,6,0)</f>
        <v>81130256</v>
      </c>
      <c r="L120" s="10" t="s">
        <v>664</v>
      </c>
      <c r="M120" s="10"/>
    </row>
    <row r="121" spans="1:13" x14ac:dyDescent="0.25">
      <c r="A121" s="14">
        <v>119</v>
      </c>
      <c r="B121" s="10" t="s">
        <v>247</v>
      </c>
      <c r="C121" s="10" t="s">
        <v>248</v>
      </c>
      <c r="D121" s="15">
        <v>32242191</v>
      </c>
      <c r="E121" s="10" t="s">
        <v>979</v>
      </c>
      <c r="F121" s="9">
        <v>43854</v>
      </c>
      <c r="G121" s="9">
        <v>43858</v>
      </c>
      <c r="H121" s="9">
        <v>44192</v>
      </c>
      <c r="I121" s="10" t="s">
        <v>776</v>
      </c>
      <c r="J121" s="10" t="s">
        <v>662</v>
      </c>
      <c r="K121" s="22">
        <f>VLOOKUP(B121,'[1]PREST. SERV. PROF. Y DE APOYO A'!A$1:F$301,6,0)</f>
        <v>66518430</v>
      </c>
      <c r="L121" s="10" t="s">
        <v>664</v>
      </c>
      <c r="M121" s="10"/>
    </row>
    <row r="122" spans="1:13" x14ac:dyDescent="0.25">
      <c r="A122" s="14">
        <v>120</v>
      </c>
      <c r="B122" s="10" t="s">
        <v>249</v>
      </c>
      <c r="C122" s="10" t="s">
        <v>250</v>
      </c>
      <c r="D122" s="15">
        <v>52730079</v>
      </c>
      <c r="E122" s="10" t="s">
        <v>979</v>
      </c>
      <c r="F122" s="9">
        <v>43854</v>
      </c>
      <c r="G122" s="9">
        <v>43857</v>
      </c>
      <c r="H122" s="9">
        <v>44191</v>
      </c>
      <c r="I122" s="10" t="s">
        <v>777</v>
      </c>
      <c r="J122" s="10" t="s">
        <v>963</v>
      </c>
      <c r="K122" s="22">
        <f>VLOOKUP(B122,'[1]PREST. SERV. PROF. Y DE APOYO A'!A$1:F$301,6,0)</f>
        <v>66518430</v>
      </c>
      <c r="L122" s="10" t="s">
        <v>664</v>
      </c>
      <c r="M122" s="10"/>
    </row>
    <row r="123" spans="1:13" x14ac:dyDescent="0.25">
      <c r="A123" s="14">
        <v>121</v>
      </c>
      <c r="B123" s="10" t="s">
        <v>251</v>
      </c>
      <c r="C123" s="10" t="s">
        <v>252</v>
      </c>
      <c r="D123" s="15">
        <v>79699273</v>
      </c>
      <c r="E123" s="10" t="s">
        <v>978</v>
      </c>
      <c r="F123" s="9">
        <v>43854</v>
      </c>
      <c r="G123" s="9">
        <v>43854</v>
      </c>
      <c r="H123" s="9">
        <v>44188</v>
      </c>
      <c r="I123" s="10" t="s">
        <v>778</v>
      </c>
      <c r="J123" s="10" t="s">
        <v>963</v>
      </c>
      <c r="K123" s="22">
        <f>VLOOKUP(B123,'[1]PREST. SERV. PROF. Y DE APOYO A'!A$1:F$301,6,0)</f>
        <v>40848958.329999998</v>
      </c>
      <c r="L123" s="10" t="s">
        <v>664</v>
      </c>
      <c r="M123" s="10"/>
    </row>
    <row r="124" spans="1:13" x14ac:dyDescent="0.25">
      <c r="A124" s="14">
        <v>122</v>
      </c>
      <c r="B124" s="10" t="s">
        <v>253</v>
      </c>
      <c r="C124" s="10" t="s">
        <v>254</v>
      </c>
      <c r="D124" s="15">
        <v>1017169947</v>
      </c>
      <c r="E124" s="10" t="s">
        <v>979</v>
      </c>
      <c r="F124" s="9">
        <v>43854</v>
      </c>
      <c r="G124" s="9">
        <v>43857</v>
      </c>
      <c r="H124" s="9">
        <v>44191</v>
      </c>
      <c r="I124" s="10" t="s">
        <v>779</v>
      </c>
      <c r="J124" s="10" t="s">
        <v>963</v>
      </c>
      <c r="K124" s="22">
        <f>VLOOKUP(B124,'[1]PREST. SERV. PROF. Y DE APOYO A'!A$1:F$301,6,0)</f>
        <v>53891508</v>
      </c>
      <c r="L124" s="10" t="s">
        <v>664</v>
      </c>
      <c r="M124" s="10"/>
    </row>
    <row r="125" spans="1:13" x14ac:dyDescent="0.25">
      <c r="A125" s="14">
        <v>123</v>
      </c>
      <c r="B125" s="10" t="s">
        <v>255</v>
      </c>
      <c r="C125" s="10" t="s">
        <v>256</v>
      </c>
      <c r="D125" s="15">
        <v>80248628</v>
      </c>
      <c r="E125" s="10" t="s">
        <v>979</v>
      </c>
      <c r="F125" s="9">
        <v>43854</v>
      </c>
      <c r="G125" s="9">
        <v>43857</v>
      </c>
      <c r="H125" s="9">
        <v>44191</v>
      </c>
      <c r="I125" s="10" t="s">
        <v>780</v>
      </c>
      <c r="J125" s="10" t="s">
        <v>963</v>
      </c>
      <c r="K125" s="22">
        <f>VLOOKUP(B125,'[1]PREST. SERV. PROF. Y DE APOYO A'!A$1:F$301,6,0)</f>
        <v>53891508</v>
      </c>
      <c r="L125" s="10" t="s">
        <v>664</v>
      </c>
      <c r="M125" s="10"/>
    </row>
    <row r="126" spans="1:13" x14ac:dyDescent="0.25">
      <c r="A126" s="14">
        <v>124</v>
      </c>
      <c r="B126" s="10" t="s">
        <v>257</v>
      </c>
      <c r="C126" s="10" t="s">
        <v>258</v>
      </c>
      <c r="D126" s="15">
        <v>79589753</v>
      </c>
      <c r="E126" s="10" t="s">
        <v>979</v>
      </c>
      <c r="F126" s="9">
        <v>43857</v>
      </c>
      <c r="G126" s="9">
        <v>43859</v>
      </c>
      <c r="H126" s="9">
        <v>44193</v>
      </c>
      <c r="I126" s="10" t="s">
        <v>781</v>
      </c>
      <c r="J126" s="10" t="s">
        <v>782</v>
      </c>
      <c r="K126" s="22">
        <f>VLOOKUP(B126,'[1]PREST. SERV. PROF. Y DE APOYO A'!A$1:F$301,6,0)</f>
        <v>66518430</v>
      </c>
      <c r="L126" s="10" t="s">
        <v>664</v>
      </c>
      <c r="M126" s="10"/>
    </row>
    <row r="127" spans="1:13" x14ac:dyDescent="0.25">
      <c r="A127" s="14">
        <v>125</v>
      </c>
      <c r="B127" s="10" t="s">
        <v>259</v>
      </c>
      <c r="C127" s="10" t="s">
        <v>260</v>
      </c>
      <c r="D127" s="15">
        <v>1017184036</v>
      </c>
      <c r="E127" s="10" t="s">
        <v>979</v>
      </c>
      <c r="F127" s="9">
        <v>43857</v>
      </c>
      <c r="G127" s="9">
        <v>43858</v>
      </c>
      <c r="H127" s="9">
        <v>44039</v>
      </c>
      <c r="I127" s="10" t="s">
        <v>783</v>
      </c>
      <c r="J127" s="10" t="s">
        <v>662</v>
      </c>
      <c r="K127" s="22">
        <f>VLOOKUP(B127,'[1]PREST. SERV. PROF. Y DE APOYO A'!A$1:F$301,6,0)</f>
        <v>36282780</v>
      </c>
      <c r="L127" s="10" t="s">
        <v>664</v>
      </c>
      <c r="M127" s="10"/>
    </row>
    <row r="128" spans="1:13" x14ac:dyDescent="0.25">
      <c r="A128" s="14">
        <v>126</v>
      </c>
      <c r="B128" s="10" t="s">
        <v>261</v>
      </c>
      <c r="C128" s="10" t="s">
        <v>262</v>
      </c>
      <c r="D128" s="15">
        <v>1020758395</v>
      </c>
      <c r="E128" s="10" t="s">
        <v>979</v>
      </c>
      <c r="F128" s="9">
        <v>43857</v>
      </c>
      <c r="G128" s="9">
        <v>43858</v>
      </c>
      <c r="H128" s="9">
        <v>44192</v>
      </c>
      <c r="I128" s="10" t="s">
        <v>784</v>
      </c>
      <c r="J128" s="10" t="s">
        <v>963</v>
      </c>
      <c r="K128" s="22">
        <f>VLOOKUP(B128,'[1]PREST. SERV. PROF. Y DE APOYO A'!A$1:F$301,6,0)</f>
        <v>66518430</v>
      </c>
      <c r="L128" s="10" t="s">
        <v>664</v>
      </c>
      <c r="M128" s="10"/>
    </row>
    <row r="129" spans="1:13" x14ac:dyDescent="0.25">
      <c r="A129" s="14">
        <v>127</v>
      </c>
      <c r="B129" s="10" t="s">
        <v>976</v>
      </c>
      <c r="C129" s="10" t="s">
        <v>263</v>
      </c>
      <c r="D129" s="15">
        <v>830037946</v>
      </c>
      <c r="E129" s="10" t="s">
        <v>264</v>
      </c>
      <c r="F129" s="9">
        <v>43857</v>
      </c>
      <c r="G129" s="9">
        <v>43857</v>
      </c>
      <c r="H129" s="9">
        <v>44193</v>
      </c>
      <c r="I129" s="10" t="s">
        <v>785</v>
      </c>
      <c r="J129" s="10" t="s">
        <v>963</v>
      </c>
      <c r="K129" s="22">
        <f>VLOOKUP(B129,'[1]ORDENES DE COMPRA'!A$1:Z$17,26,0)</f>
        <v>845019</v>
      </c>
      <c r="L129" s="10" t="s">
        <v>971</v>
      </c>
      <c r="M129" s="10"/>
    </row>
    <row r="130" spans="1:13" x14ac:dyDescent="0.25">
      <c r="A130" s="14">
        <v>128</v>
      </c>
      <c r="B130" s="10" t="s">
        <v>265</v>
      </c>
      <c r="C130" s="10" t="s">
        <v>266</v>
      </c>
      <c r="D130" s="15">
        <v>1032461534</v>
      </c>
      <c r="E130" s="10" t="s">
        <v>978</v>
      </c>
      <c r="F130" s="9">
        <v>43857</v>
      </c>
      <c r="G130" s="9">
        <v>43858</v>
      </c>
      <c r="H130" s="9">
        <v>44196</v>
      </c>
      <c r="I130" s="10" t="s">
        <v>786</v>
      </c>
      <c r="J130" s="10" t="s">
        <v>963</v>
      </c>
      <c r="K130" s="22">
        <f>VLOOKUP(B130,'[1]PREST. SERV. PROF. Y DE APOYO A'!A$1:F$301,6,0)</f>
        <v>28805794</v>
      </c>
      <c r="L130" s="10" t="s">
        <v>664</v>
      </c>
      <c r="M130" s="10"/>
    </row>
    <row r="131" spans="1:13" x14ac:dyDescent="0.25">
      <c r="A131" s="31">
        <v>129</v>
      </c>
      <c r="B131" s="16" t="s">
        <v>267</v>
      </c>
      <c r="C131" s="10" t="s">
        <v>268</v>
      </c>
      <c r="D131" s="15">
        <v>1018431113</v>
      </c>
      <c r="E131" s="10" t="s">
        <v>979</v>
      </c>
      <c r="F131" s="9">
        <v>43857</v>
      </c>
      <c r="G131" s="9">
        <v>43858</v>
      </c>
      <c r="H131" s="9">
        <v>43906</v>
      </c>
      <c r="I131" s="10" t="s">
        <v>787</v>
      </c>
      <c r="J131" s="10" t="s">
        <v>963</v>
      </c>
      <c r="K131" s="22">
        <v>10437289</v>
      </c>
      <c r="L131" s="10" t="s">
        <v>664</v>
      </c>
      <c r="M131" s="10"/>
    </row>
    <row r="132" spans="1:13" x14ac:dyDescent="0.25">
      <c r="A132" s="31"/>
      <c r="B132" s="16" t="s">
        <v>267</v>
      </c>
      <c r="C132" s="10" t="s">
        <v>269</v>
      </c>
      <c r="D132" s="15">
        <v>10300598</v>
      </c>
      <c r="E132" s="10" t="s">
        <v>979</v>
      </c>
      <c r="F132" s="9">
        <v>43906</v>
      </c>
      <c r="G132" s="9">
        <v>43908</v>
      </c>
      <c r="H132" s="9">
        <v>44192</v>
      </c>
      <c r="I132" s="10" t="s">
        <v>787</v>
      </c>
      <c r="J132" s="10" t="s">
        <v>963</v>
      </c>
      <c r="K132" s="22">
        <v>59854658</v>
      </c>
      <c r="L132" s="10" t="s">
        <v>664</v>
      </c>
      <c r="M132" s="10" t="s">
        <v>1</v>
      </c>
    </row>
    <row r="133" spans="1:13" x14ac:dyDescent="0.25">
      <c r="A133" s="14">
        <v>130</v>
      </c>
      <c r="B133" s="10" t="s">
        <v>270</v>
      </c>
      <c r="C133" s="10" t="s">
        <v>271</v>
      </c>
      <c r="D133" s="15">
        <v>52209517</v>
      </c>
      <c r="E133" s="10" t="s">
        <v>979</v>
      </c>
      <c r="F133" s="9">
        <v>43857</v>
      </c>
      <c r="G133" s="9">
        <v>43859</v>
      </c>
      <c r="H133" s="9">
        <v>44193</v>
      </c>
      <c r="I133" s="10" t="s">
        <v>788</v>
      </c>
      <c r="J133" s="10" t="s">
        <v>963</v>
      </c>
      <c r="K133" s="22">
        <f>VLOOKUP(B133,'[1]PREST. SERV. PROF. Y DE APOYO A'!A$1:F$301,6,0)</f>
        <v>47182454</v>
      </c>
      <c r="L133" s="10" t="s">
        <v>664</v>
      </c>
      <c r="M133" s="10"/>
    </row>
    <row r="134" spans="1:13" x14ac:dyDescent="0.25">
      <c r="A134" s="14">
        <v>131</v>
      </c>
      <c r="B134" s="10" t="s">
        <v>272</v>
      </c>
      <c r="C134" s="10" t="s">
        <v>273</v>
      </c>
      <c r="D134" s="15">
        <v>79791889</v>
      </c>
      <c r="E134" s="10" t="s">
        <v>979</v>
      </c>
      <c r="F134" s="9">
        <v>43858</v>
      </c>
      <c r="G134" s="9">
        <v>43860</v>
      </c>
      <c r="H134" s="9">
        <v>44194</v>
      </c>
      <c r="I134" s="10" t="s">
        <v>789</v>
      </c>
      <c r="J134" s="10" t="s">
        <v>963</v>
      </c>
      <c r="K134" s="22">
        <f>VLOOKUP(B134,'[1]PREST. SERV. PROF. Y DE APOYO A'!A$1:F$301,6,0)</f>
        <v>66518430</v>
      </c>
      <c r="L134" s="10" t="s">
        <v>664</v>
      </c>
      <c r="M134" s="10"/>
    </row>
    <row r="135" spans="1:13" x14ac:dyDescent="0.25">
      <c r="A135" s="14">
        <v>132</v>
      </c>
      <c r="B135" s="10" t="s">
        <v>274</v>
      </c>
      <c r="C135" s="10" t="s">
        <v>275</v>
      </c>
      <c r="D135" s="15">
        <v>1144060461</v>
      </c>
      <c r="E135" s="10" t="s">
        <v>979</v>
      </c>
      <c r="F135" s="9">
        <v>43858</v>
      </c>
      <c r="G135" s="9">
        <v>43859</v>
      </c>
      <c r="H135" s="9">
        <v>44193</v>
      </c>
      <c r="I135" s="10" t="s">
        <v>790</v>
      </c>
      <c r="J135" s="10" t="s">
        <v>963</v>
      </c>
      <c r="K135" s="22">
        <f>VLOOKUP(B135,'[1]PREST. SERV. PROF. Y DE APOYO A'!A$1:F$301,6,0)</f>
        <v>45894497</v>
      </c>
      <c r="L135" s="10" t="s">
        <v>664</v>
      </c>
      <c r="M135" s="10"/>
    </row>
    <row r="136" spans="1:13" x14ac:dyDescent="0.25">
      <c r="A136" s="14">
        <v>133</v>
      </c>
      <c r="B136" s="10" t="s">
        <v>276</v>
      </c>
      <c r="C136" s="10" t="s">
        <v>277</v>
      </c>
      <c r="D136" s="15">
        <v>52501861</v>
      </c>
      <c r="E136" s="10" t="s">
        <v>979</v>
      </c>
      <c r="F136" s="9">
        <v>43858</v>
      </c>
      <c r="G136" s="9">
        <v>43859</v>
      </c>
      <c r="H136" s="9">
        <v>44193</v>
      </c>
      <c r="I136" s="10" t="s">
        <v>791</v>
      </c>
      <c r="J136" s="10" t="s">
        <v>963</v>
      </c>
      <c r="K136" s="22">
        <f>VLOOKUP(B136,'[1]PREST. SERV. PROF. Y DE APOYO A'!A$1:F$301,6,0)</f>
        <v>39617908</v>
      </c>
      <c r="L136" s="10" t="s">
        <v>664</v>
      </c>
      <c r="M136" s="10"/>
    </row>
    <row r="137" spans="1:13" x14ac:dyDescent="0.25">
      <c r="A137" s="14">
        <v>134</v>
      </c>
      <c r="B137" s="10" t="s">
        <v>278</v>
      </c>
      <c r="C137" s="10" t="s">
        <v>279</v>
      </c>
      <c r="D137" s="15">
        <v>1106333042</v>
      </c>
      <c r="E137" s="10" t="s">
        <v>979</v>
      </c>
      <c r="F137" s="9">
        <v>43858</v>
      </c>
      <c r="G137" s="9">
        <v>43859</v>
      </c>
      <c r="H137" s="9">
        <v>44193</v>
      </c>
      <c r="I137" s="10" t="s">
        <v>792</v>
      </c>
      <c r="J137" s="10" t="s">
        <v>963</v>
      </c>
      <c r="K137" s="22">
        <f>VLOOKUP(B137,'[1]PREST. SERV. PROF. Y DE APOYO A'!A$1:F$301,6,0)</f>
        <v>47182454</v>
      </c>
      <c r="L137" s="10" t="s">
        <v>664</v>
      </c>
      <c r="M137" s="10"/>
    </row>
    <row r="138" spans="1:13" x14ac:dyDescent="0.25">
      <c r="A138" s="14">
        <v>135</v>
      </c>
      <c r="B138" s="10" t="s">
        <v>280</v>
      </c>
      <c r="C138" s="10" t="s">
        <v>281</v>
      </c>
      <c r="D138" s="15">
        <v>1014235707</v>
      </c>
      <c r="E138" s="10" t="s">
        <v>979</v>
      </c>
      <c r="F138" s="9">
        <v>43858</v>
      </c>
      <c r="G138" s="9">
        <v>43858</v>
      </c>
      <c r="H138" s="9">
        <v>44192</v>
      </c>
      <c r="I138" s="10" t="s">
        <v>793</v>
      </c>
      <c r="J138" s="10" t="s">
        <v>963</v>
      </c>
      <c r="K138" s="22">
        <f>VLOOKUP(B138,'[1]PREST. SERV. PROF. Y DE APOYO A'!A$1:F$301,6,0)</f>
        <v>53545712</v>
      </c>
      <c r="L138" s="10" t="s">
        <v>664</v>
      </c>
      <c r="M138" s="10"/>
    </row>
    <row r="139" spans="1:13" x14ac:dyDescent="0.25">
      <c r="A139" s="14">
        <v>136</v>
      </c>
      <c r="B139" s="10" t="s">
        <v>282</v>
      </c>
      <c r="C139" s="10" t="s">
        <v>283</v>
      </c>
      <c r="D139" s="15">
        <v>1016037296</v>
      </c>
      <c r="E139" s="10" t="s">
        <v>979</v>
      </c>
      <c r="F139" s="9">
        <v>43858</v>
      </c>
      <c r="G139" s="9">
        <v>43859</v>
      </c>
      <c r="H139" s="9">
        <v>44193</v>
      </c>
      <c r="I139" s="10" t="s">
        <v>794</v>
      </c>
      <c r="J139" s="10" t="s">
        <v>963</v>
      </c>
      <c r="K139" s="22">
        <f>VLOOKUP(B139,'[1]PREST. SERV. PROF. Y DE APOYO A'!A$1:F$301,6,0)</f>
        <v>66518430</v>
      </c>
      <c r="L139" s="10" t="s">
        <v>664</v>
      </c>
      <c r="M139" s="10"/>
    </row>
    <row r="140" spans="1:13" x14ac:dyDescent="0.25">
      <c r="A140" s="14">
        <v>137</v>
      </c>
      <c r="B140" s="10" t="s">
        <v>284</v>
      </c>
      <c r="C140" s="10" t="s">
        <v>285</v>
      </c>
      <c r="D140" s="15">
        <v>20455918</v>
      </c>
      <c r="E140" s="10" t="s">
        <v>979</v>
      </c>
      <c r="F140" s="9">
        <v>43858</v>
      </c>
      <c r="G140" s="9">
        <v>43860</v>
      </c>
      <c r="H140" s="9">
        <v>44194</v>
      </c>
      <c r="I140" s="10" t="s">
        <v>795</v>
      </c>
      <c r="J140" s="10" t="s">
        <v>963</v>
      </c>
      <c r="K140" s="22">
        <f>VLOOKUP(B140,'[1]PREST. SERV. PROF. Y DE APOYO A'!A$1:F$301,6,0)</f>
        <v>74283583</v>
      </c>
      <c r="L140" s="10" t="s">
        <v>664</v>
      </c>
      <c r="M140" s="10"/>
    </row>
    <row r="141" spans="1:13" x14ac:dyDescent="0.25">
      <c r="A141" s="14">
        <v>138</v>
      </c>
      <c r="B141" s="10" t="s">
        <v>286</v>
      </c>
      <c r="C141" s="10" t="s">
        <v>287</v>
      </c>
      <c r="D141" s="15">
        <v>53167828</v>
      </c>
      <c r="E141" s="10" t="s">
        <v>979</v>
      </c>
      <c r="F141" s="9">
        <v>43858</v>
      </c>
      <c r="G141" s="9">
        <v>43859</v>
      </c>
      <c r="H141" s="9">
        <v>44193</v>
      </c>
      <c r="I141" s="10" t="s">
        <v>796</v>
      </c>
      <c r="J141" s="10" t="s">
        <v>963</v>
      </c>
      <c r="K141" s="22">
        <f>VLOOKUP(B141,'[1]PREST. SERV. PROF. Y DE APOYO A'!A$1:F$301,6,0)</f>
        <v>66518430</v>
      </c>
      <c r="L141" s="10" t="s">
        <v>664</v>
      </c>
      <c r="M141" s="10"/>
    </row>
    <row r="142" spans="1:13" x14ac:dyDescent="0.25">
      <c r="A142" s="14">
        <v>139</v>
      </c>
      <c r="B142" s="10" t="s">
        <v>288</v>
      </c>
      <c r="C142" s="10" t="s">
        <v>289</v>
      </c>
      <c r="D142" s="15">
        <v>80037089</v>
      </c>
      <c r="E142" s="10" t="s">
        <v>979</v>
      </c>
      <c r="F142" s="9">
        <v>43858</v>
      </c>
      <c r="G142" s="9">
        <v>43860</v>
      </c>
      <c r="H142" s="9">
        <v>44194</v>
      </c>
      <c r="I142" s="10" t="s">
        <v>797</v>
      </c>
      <c r="J142" s="10" t="s">
        <v>963</v>
      </c>
      <c r="K142" s="22">
        <f>VLOOKUP(B142,'[1]PREST. SERV. PROF. Y DE APOYO A'!A$1:F$301,6,0)</f>
        <v>66518430</v>
      </c>
      <c r="L142" s="10" t="s">
        <v>664</v>
      </c>
      <c r="M142" s="10"/>
    </row>
    <row r="143" spans="1:13" x14ac:dyDescent="0.25">
      <c r="A143" s="14">
        <v>140</v>
      </c>
      <c r="B143" s="10" t="s">
        <v>290</v>
      </c>
      <c r="C143" s="10" t="s">
        <v>291</v>
      </c>
      <c r="D143" s="15">
        <v>1144163519</v>
      </c>
      <c r="E143" s="10" t="s">
        <v>979</v>
      </c>
      <c r="F143" s="9">
        <v>43858</v>
      </c>
      <c r="G143" s="9">
        <v>43859</v>
      </c>
      <c r="H143" s="9">
        <v>44193</v>
      </c>
      <c r="I143" s="10" t="s">
        <v>798</v>
      </c>
      <c r="J143" s="10" t="s">
        <v>963</v>
      </c>
      <c r="K143" s="22">
        <f>VLOOKUP(B143,'[1]PREST. SERV. PROF. Y DE APOYO A'!A$1:F$301,6,0)</f>
        <v>47182454</v>
      </c>
      <c r="L143" s="10" t="s">
        <v>664</v>
      </c>
      <c r="M143" s="10"/>
    </row>
    <row r="144" spans="1:13" x14ac:dyDescent="0.25">
      <c r="A144" s="14">
        <v>141</v>
      </c>
      <c r="B144" s="10" t="s">
        <v>292</v>
      </c>
      <c r="C144" s="10" t="s">
        <v>293</v>
      </c>
      <c r="D144" s="15">
        <v>1032412628</v>
      </c>
      <c r="E144" s="10" t="s">
        <v>978</v>
      </c>
      <c r="F144" s="9">
        <v>43858</v>
      </c>
      <c r="G144" s="9">
        <v>43858</v>
      </c>
      <c r="H144" s="9">
        <v>44196</v>
      </c>
      <c r="I144" s="10" t="s">
        <v>799</v>
      </c>
      <c r="J144" s="10" t="s">
        <v>963</v>
      </c>
      <c r="K144" s="22">
        <f>VLOOKUP(B144,'[1]PREST. SERV. PROF. Y DE APOYO A'!A$1:F$301,6,0)</f>
        <v>27910573</v>
      </c>
      <c r="L144" s="10" t="s">
        <v>664</v>
      </c>
      <c r="M144" s="10"/>
    </row>
    <row r="145" spans="1:13" x14ac:dyDescent="0.25">
      <c r="A145" s="14">
        <v>142</v>
      </c>
      <c r="B145" s="10" t="s">
        <v>294</v>
      </c>
      <c r="C145" s="10" t="s">
        <v>295</v>
      </c>
      <c r="D145" s="15">
        <v>43528964</v>
      </c>
      <c r="E145" s="10" t="s">
        <v>979</v>
      </c>
      <c r="F145" s="9">
        <v>43858</v>
      </c>
      <c r="G145" s="9">
        <v>43860</v>
      </c>
      <c r="H145" s="9">
        <v>44194</v>
      </c>
      <c r="I145" s="10" t="s">
        <v>800</v>
      </c>
      <c r="J145" s="10" t="s">
        <v>662</v>
      </c>
      <c r="K145" s="22">
        <f>VLOOKUP(B145,'[1]PREST. SERV. PROF. Y DE APOYO A'!A$1:F$301,6,0)</f>
        <v>66518430</v>
      </c>
      <c r="L145" s="10" t="s">
        <v>664</v>
      </c>
      <c r="M145" s="10"/>
    </row>
    <row r="146" spans="1:13" x14ac:dyDescent="0.25">
      <c r="A146" s="14">
        <v>143</v>
      </c>
      <c r="B146" s="10" t="s">
        <v>296</v>
      </c>
      <c r="C146" s="10" t="s">
        <v>297</v>
      </c>
      <c r="D146" s="15">
        <v>23494607</v>
      </c>
      <c r="E146" s="10" t="s">
        <v>979</v>
      </c>
      <c r="F146" s="9">
        <v>43858</v>
      </c>
      <c r="G146" s="9">
        <v>43859</v>
      </c>
      <c r="H146" s="9">
        <v>44196</v>
      </c>
      <c r="I146" s="10" t="s">
        <v>801</v>
      </c>
      <c r="J146" s="10" t="s">
        <v>963</v>
      </c>
      <c r="K146" s="22">
        <f>VLOOKUP(B146,'[1]PREST. SERV. PROF. Y DE APOYO A'!A$1:F$301,6,0)</f>
        <v>75183991</v>
      </c>
      <c r="L146" s="10" t="s">
        <v>664</v>
      </c>
      <c r="M146" s="10"/>
    </row>
    <row r="147" spans="1:13" x14ac:dyDescent="0.25">
      <c r="A147" s="14">
        <v>144</v>
      </c>
      <c r="B147" s="10" t="s">
        <v>298</v>
      </c>
      <c r="C147" s="10" t="s">
        <v>299</v>
      </c>
      <c r="D147" s="15">
        <v>53123075</v>
      </c>
      <c r="E147" s="10" t="s">
        <v>979</v>
      </c>
      <c r="F147" s="9">
        <v>43858</v>
      </c>
      <c r="G147" s="9">
        <v>43860</v>
      </c>
      <c r="H147" s="9">
        <v>44041</v>
      </c>
      <c r="I147" s="10" t="s">
        <v>802</v>
      </c>
      <c r="J147" s="10" t="s">
        <v>963</v>
      </c>
      <c r="K147" s="22">
        <f>VLOOKUP(B147,'[1]PREST. SERV. PROF. Y DE APOYO A'!A$1:F$301,6,0)</f>
        <v>21562500</v>
      </c>
      <c r="L147" s="10" t="s">
        <v>664</v>
      </c>
      <c r="M147" s="10"/>
    </row>
    <row r="148" spans="1:13" x14ac:dyDescent="0.25">
      <c r="A148" s="14">
        <v>145</v>
      </c>
      <c r="B148" s="10" t="s">
        <v>300</v>
      </c>
      <c r="C148" s="10" t="s">
        <v>301</v>
      </c>
      <c r="D148" s="15">
        <v>52436983</v>
      </c>
      <c r="E148" s="10" t="s">
        <v>978</v>
      </c>
      <c r="F148" s="9">
        <v>43858</v>
      </c>
      <c r="G148" s="9">
        <v>43865</v>
      </c>
      <c r="H148" s="9">
        <v>44196</v>
      </c>
      <c r="I148" s="10" t="s">
        <v>803</v>
      </c>
      <c r="J148" s="10" t="s">
        <v>963</v>
      </c>
      <c r="K148" s="22">
        <f>VLOOKUP(B148,'[1]PREST. SERV. PROF. Y DE APOYO A'!A$1:F$301,6,0)</f>
        <v>28207454</v>
      </c>
      <c r="L148" s="10" t="s">
        <v>664</v>
      </c>
      <c r="M148" s="10"/>
    </row>
    <row r="149" spans="1:13" x14ac:dyDescent="0.25">
      <c r="A149" s="14">
        <v>146</v>
      </c>
      <c r="B149" s="10" t="s">
        <v>973</v>
      </c>
      <c r="C149" s="10" t="s">
        <v>263</v>
      </c>
      <c r="D149" s="15">
        <v>830037946</v>
      </c>
      <c r="E149" s="10" t="s">
        <v>264</v>
      </c>
      <c r="F149" s="9">
        <v>43859</v>
      </c>
      <c r="G149" s="9">
        <v>43859</v>
      </c>
      <c r="H149" s="9">
        <v>44042</v>
      </c>
      <c r="I149" s="10" t="s">
        <v>804</v>
      </c>
      <c r="J149" s="10" t="s">
        <v>963</v>
      </c>
      <c r="K149" s="22">
        <f>VLOOKUP(B149,'[1]ORDENES DE COMPRA'!A$1:Z$17,26,0)</f>
        <v>10014445</v>
      </c>
      <c r="L149" s="10" t="s">
        <v>971</v>
      </c>
      <c r="M149" s="10"/>
    </row>
    <row r="150" spans="1:13" x14ac:dyDescent="0.25">
      <c r="A150" s="14">
        <v>147</v>
      </c>
      <c r="B150" s="10" t="s">
        <v>302</v>
      </c>
      <c r="C150" s="10" t="s">
        <v>303</v>
      </c>
      <c r="D150" s="15">
        <v>75104100</v>
      </c>
      <c r="E150" s="10" t="s">
        <v>979</v>
      </c>
      <c r="F150" s="9">
        <v>43859</v>
      </c>
      <c r="G150" s="9">
        <v>43859</v>
      </c>
      <c r="H150" s="9">
        <v>44196</v>
      </c>
      <c r="I150" s="10" t="s">
        <v>805</v>
      </c>
      <c r="J150" s="10" t="s">
        <v>963</v>
      </c>
      <c r="K150" s="22">
        <f>VLOOKUP(B150,'[1]PREST. SERV. PROF. Y DE APOYO A'!A$1:F$301,6,0)</f>
        <v>74733787</v>
      </c>
      <c r="L150" s="10" t="s">
        <v>664</v>
      </c>
      <c r="M150" s="10"/>
    </row>
    <row r="151" spans="1:13" x14ac:dyDescent="0.25">
      <c r="A151" s="14">
        <v>148</v>
      </c>
      <c r="B151" s="10" t="s">
        <v>304</v>
      </c>
      <c r="C151" s="10" t="s">
        <v>305</v>
      </c>
      <c r="D151" s="15">
        <v>80723076</v>
      </c>
      <c r="E151" s="10" t="s">
        <v>979</v>
      </c>
      <c r="F151" s="9">
        <v>43859</v>
      </c>
      <c r="G151" s="9">
        <v>43860</v>
      </c>
      <c r="H151" s="9">
        <v>44194</v>
      </c>
      <c r="I151" s="10" t="s">
        <v>806</v>
      </c>
      <c r="J151" s="10" t="s">
        <v>963</v>
      </c>
      <c r="K151" s="22">
        <f>VLOOKUP(B151,'[1]PREST. SERV. PROF. Y DE APOYO A'!A$1:F$301,6,0)</f>
        <v>70291947</v>
      </c>
      <c r="L151" s="10" t="s">
        <v>664</v>
      </c>
      <c r="M151" s="10"/>
    </row>
    <row r="152" spans="1:13" x14ac:dyDescent="0.25">
      <c r="A152" s="14">
        <v>149</v>
      </c>
      <c r="B152" s="10" t="s">
        <v>306</v>
      </c>
      <c r="C152" s="10" t="s">
        <v>307</v>
      </c>
      <c r="D152" s="15">
        <v>1032450532</v>
      </c>
      <c r="E152" s="10" t="s">
        <v>979</v>
      </c>
      <c r="F152" s="9">
        <v>43859</v>
      </c>
      <c r="G152" s="9">
        <v>43860</v>
      </c>
      <c r="H152" s="9">
        <v>44194</v>
      </c>
      <c r="I152" s="10" t="s">
        <v>807</v>
      </c>
      <c r="J152" s="10" t="s">
        <v>963</v>
      </c>
      <c r="K152" s="22">
        <f>VLOOKUP(B152,'[1]PREST. SERV. PROF. Y DE APOYO A'!A$1:F$301,6,0)</f>
        <v>84163299</v>
      </c>
      <c r="L152" s="10" t="s">
        <v>664</v>
      </c>
      <c r="M152" s="10"/>
    </row>
    <row r="153" spans="1:13" x14ac:dyDescent="0.25">
      <c r="A153" s="14">
        <v>150</v>
      </c>
      <c r="B153" s="10" t="s">
        <v>308</v>
      </c>
      <c r="C153" s="10" t="s">
        <v>309</v>
      </c>
      <c r="D153" s="15">
        <v>1013603600</v>
      </c>
      <c r="E153" s="10" t="s">
        <v>979</v>
      </c>
      <c r="F153" s="9">
        <v>43859</v>
      </c>
      <c r="G153" s="9">
        <v>43860</v>
      </c>
      <c r="H153" s="9">
        <v>44194</v>
      </c>
      <c r="I153" s="10" t="s">
        <v>808</v>
      </c>
      <c r="J153" s="10" t="s">
        <v>963</v>
      </c>
      <c r="K153" s="22">
        <f>VLOOKUP(B153,'[1]PREST. SERV. PROF. Y DE APOYO A'!A$1:F$301,6,0)</f>
        <v>61209676</v>
      </c>
      <c r="L153" s="10" t="s">
        <v>664</v>
      </c>
      <c r="M153" s="10"/>
    </row>
    <row r="154" spans="1:13" x14ac:dyDescent="0.25">
      <c r="A154" s="14">
        <v>151</v>
      </c>
      <c r="B154" s="10" t="s">
        <v>310</v>
      </c>
      <c r="C154" s="10" t="s">
        <v>311</v>
      </c>
      <c r="D154" s="15">
        <v>1037571538</v>
      </c>
      <c r="E154" s="10" t="s">
        <v>979</v>
      </c>
      <c r="F154" s="9">
        <v>43859</v>
      </c>
      <c r="G154" s="9">
        <v>43861</v>
      </c>
      <c r="H154" s="9">
        <v>44196</v>
      </c>
      <c r="I154" s="10" t="s">
        <v>809</v>
      </c>
      <c r="J154" s="10" t="s">
        <v>963</v>
      </c>
      <c r="K154" s="22">
        <f>VLOOKUP(B154,'[1]PREST. SERV. PROF. Y DE APOYO A'!A$1:F$301,6,0)</f>
        <v>84163299</v>
      </c>
      <c r="L154" s="10" t="s">
        <v>664</v>
      </c>
      <c r="M154" s="10"/>
    </row>
    <row r="155" spans="1:13" x14ac:dyDescent="0.25">
      <c r="A155" s="14">
        <v>152</v>
      </c>
      <c r="B155" s="10" t="s">
        <v>312</v>
      </c>
      <c r="C155" s="10" t="s">
        <v>313</v>
      </c>
      <c r="D155" s="15">
        <v>1032406708</v>
      </c>
      <c r="E155" s="10" t="s">
        <v>979</v>
      </c>
      <c r="F155" s="9">
        <v>43859</v>
      </c>
      <c r="G155" s="9">
        <v>43860</v>
      </c>
      <c r="H155" s="9">
        <v>44194</v>
      </c>
      <c r="I155" s="10" t="s">
        <v>810</v>
      </c>
      <c r="J155" s="10" t="s">
        <v>963</v>
      </c>
      <c r="K155" s="22">
        <f>VLOOKUP(B155,'[1]PREST. SERV. PROF. Y DE APOYO A'!A$1:F$301,6,0)</f>
        <v>84163299</v>
      </c>
      <c r="L155" s="10" t="s">
        <v>664</v>
      </c>
      <c r="M155" s="10"/>
    </row>
    <row r="156" spans="1:13" x14ac:dyDescent="0.25">
      <c r="A156" s="14">
        <v>153</v>
      </c>
      <c r="B156" s="10" t="s">
        <v>314</v>
      </c>
      <c r="C156" s="10" t="s">
        <v>315</v>
      </c>
      <c r="D156" s="15">
        <v>1022404164</v>
      </c>
      <c r="E156" s="10" t="s">
        <v>978</v>
      </c>
      <c r="F156" s="9">
        <v>43859</v>
      </c>
      <c r="G156" s="9">
        <v>43859</v>
      </c>
      <c r="H156" s="9">
        <v>44040</v>
      </c>
      <c r="I156" s="10" t="s">
        <v>811</v>
      </c>
      <c r="J156" s="10" t="s">
        <v>963</v>
      </c>
      <c r="K156" s="22">
        <f>VLOOKUP(B156,'[1]PREST. SERV. PROF. Y DE APOYO A'!A$1:F$301,6,0)</f>
        <v>10315218</v>
      </c>
      <c r="L156" s="10" t="s">
        <v>664</v>
      </c>
      <c r="M156" s="10"/>
    </row>
    <row r="157" spans="1:13" x14ac:dyDescent="0.25">
      <c r="A157" s="14">
        <v>154</v>
      </c>
      <c r="B157" s="10" t="s">
        <v>316</v>
      </c>
      <c r="C157" s="10" t="s">
        <v>317</v>
      </c>
      <c r="D157" s="15">
        <v>1020712640</v>
      </c>
      <c r="E157" s="10" t="s">
        <v>979</v>
      </c>
      <c r="F157" s="9">
        <v>43859</v>
      </c>
      <c r="G157" s="9">
        <v>43861</v>
      </c>
      <c r="H157" s="9">
        <v>44042</v>
      </c>
      <c r="I157" s="10" t="s">
        <v>812</v>
      </c>
      <c r="J157" s="10" t="s">
        <v>963</v>
      </c>
      <c r="K157" s="22">
        <f>VLOOKUP(B157,'[1]PREST. SERV. PROF. Y DE APOYO A'!A$1:F$301,6,0)</f>
        <v>29395368</v>
      </c>
      <c r="L157" s="10" t="s">
        <v>664</v>
      </c>
      <c r="M157" s="10"/>
    </row>
    <row r="158" spans="1:13" x14ac:dyDescent="0.25">
      <c r="A158" s="14">
        <v>155</v>
      </c>
      <c r="B158" s="10" t="s">
        <v>318</v>
      </c>
      <c r="C158" s="10" t="s">
        <v>319</v>
      </c>
      <c r="D158" s="15">
        <v>80039729</v>
      </c>
      <c r="E158" s="10" t="s">
        <v>979</v>
      </c>
      <c r="F158" s="9">
        <v>43859</v>
      </c>
      <c r="G158" s="9">
        <v>43860</v>
      </c>
      <c r="H158" s="9">
        <v>44194</v>
      </c>
      <c r="I158" s="10" t="s">
        <v>813</v>
      </c>
      <c r="J158" s="10" t="s">
        <v>963</v>
      </c>
      <c r="K158" s="22">
        <f>VLOOKUP(B158,'[1]PREST. SERV. PROF. Y DE APOYO A'!A$1:F$301,6,0)</f>
        <v>53891508</v>
      </c>
      <c r="L158" s="10" t="s">
        <v>664</v>
      </c>
      <c r="M158" s="10"/>
    </row>
    <row r="159" spans="1:13" x14ac:dyDescent="0.25">
      <c r="A159" s="14">
        <v>156</v>
      </c>
      <c r="B159" s="10" t="s">
        <v>320</v>
      </c>
      <c r="C159" s="10" t="s">
        <v>321</v>
      </c>
      <c r="D159" s="15">
        <v>80854705</v>
      </c>
      <c r="E159" s="10" t="s">
        <v>979</v>
      </c>
      <c r="F159" s="9">
        <v>43860</v>
      </c>
      <c r="G159" s="9">
        <v>43861</v>
      </c>
      <c r="H159" s="9">
        <v>44195</v>
      </c>
      <c r="I159" s="10" t="s">
        <v>814</v>
      </c>
      <c r="J159" s="10" t="s">
        <v>963</v>
      </c>
      <c r="K159" s="22">
        <f>VLOOKUP(B159,'[1]PREST. SERV. PROF. Y DE APOYO A'!A$1:F$301,6,0)</f>
        <v>77787292</v>
      </c>
      <c r="L159" s="10" t="s">
        <v>664</v>
      </c>
      <c r="M159" s="10"/>
    </row>
    <row r="160" spans="1:13" x14ac:dyDescent="0.25">
      <c r="A160" s="14">
        <v>157</v>
      </c>
      <c r="B160" s="10" t="s">
        <v>322</v>
      </c>
      <c r="C160" s="10" t="s">
        <v>323</v>
      </c>
      <c r="D160" s="15">
        <v>10547628</v>
      </c>
      <c r="E160" s="10" t="s">
        <v>979</v>
      </c>
      <c r="F160" s="9">
        <v>43860</v>
      </c>
      <c r="G160" s="9">
        <v>43864</v>
      </c>
      <c r="H160" s="9">
        <v>44045</v>
      </c>
      <c r="I160" s="10" t="s">
        <v>815</v>
      </c>
      <c r="J160" s="10" t="s">
        <v>662</v>
      </c>
      <c r="K160" s="22">
        <f>VLOOKUP(B160,'[1]PREST. SERV. PROF. Y DE APOYO A'!A$1:F$301,6,0)</f>
        <v>29395368</v>
      </c>
      <c r="L160" s="10" t="s">
        <v>664</v>
      </c>
      <c r="M160" s="10"/>
    </row>
    <row r="161" spans="1:13" x14ac:dyDescent="0.25">
      <c r="A161" s="14">
        <v>158</v>
      </c>
      <c r="B161" s="10" t="s">
        <v>324</v>
      </c>
      <c r="C161" s="10" t="s">
        <v>325</v>
      </c>
      <c r="D161" s="15">
        <v>1098742049</v>
      </c>
      <c r="E161" s="10" t="s">
        <v>979</v>
      </c>
      <c r="F161" s="9">
        <v>43860</v>
      </c>
      <c r="G161" s="9">
        <v>43861</v>
      </c>
      <c r="H161" s="9">
        <v>44195</v>
      </c>
      <c r="I161" s="10" t="s">
        <v>816</v>
      </c>
      <c r="J161" s="10" t="s">
        <v>963</v>
      </c>
      <c r="K161" s="22">
        <f>VLOOKUP(B161,'[1]PREST. SERV. PROF. Y DE APOYO A'!A$1:F$301,6,0)</f>
        <v>53891508</v>
      </c>
      <c r="L161" s="10" t="s">
        <v>664</v>
      </c>
      <c r="M161" s="10"/>
    </row>
    <row r="162" spans="1:13" x14ac:dyDescent="0.25">
      <c r="A162" s="14">
        <v>159</v>
      </c>
      <c r="B162" s="10" t="s">
        <v>326</v>
      </c>
      <c r="C162" s="10" t="s">
        <v>327</v>
      </c>
      <c r="D162" s="15" t="s">
        <v>328</v>
      </c>
      <c r="E162" s="28" t="s">
        <v>981</v>
      </c>
      <c r="F162" s="9">
        <v>43860</v>
      </c>
      <c r="G162" s="9">
        <v>43861</v>
      </c>
      <c r="H162" s="9">
        <v>44046</v>
      </c>
      <c r="I162" s="10" t="s">
        <v>817</v>
      </c>
      <c r="J162" s="10" t="s">
        <v>964</v>
      </c>
      <c r="K162" s="22">
        <f>VLOOKUP(B162,'[1]ARRIENDOS y OTROS'!A$1:AG$9,33,0)</f>
        <v>2597108791</v>
      </c>
      <c r="L162" s="10" t="s">
        <v>664</v>
      </c>
      <c r="M162" s="10"/>
    </row>
    <row r="163" spans="1:13" x14ac:dyDescent="0.25">
      <c r="A163" s="31">
        <v>160</v>
      </c>
      <c r="B163" s="16" t="s">
        <v>329</v>
      </c>
      <c r="C163" s="10" t="s">
        <v>330</v>
      </c>
      <c r="D163" s="15">
        <v>52057983</v>
      </c>
      <c r="E163" s="10" t="s">
        <v>979</v>
      </c>
      <c r="F163" s="9">
        <v>43860</v>
      </c>
      <c r="G163" s="9">
        <v>43861</v>
      </c>
      <c r="H163" s="9">
        <v>43951</v>
      </c>
      <c r="I163" s="10" t="s">
        <v>818</v>
      </c>
      <c r="J163" s="10" t="s">
        <v>963</v>
      </c>
      <c r="K163" s="22">
        <v>20484261</v>
      </c>
      <c r="L163" s="10" t="s">
        <v>664</v>
      </c>
      <c r="M163" s="10"/>
    </row>
    <row r="164" spans="1:13" x14ac:dyDescent="0.25">
      <c r="A164" s="31"/>
      <c r="B164" s="16" t="s">
        <v>329</v>
      </c>
      <c r="C164" s="10" t="s">
        <v>331</v>
      </c>
      <c r="D164" s="15">
        <v>51983874</v>
      </c>
      <c r="E164" s="10" t="s">
        <v>979</v>
      </c>
      <c r="F164" s="9">
        <v>43951</v>
      </c>
      <c r="G164" s="9">
        <v>43955</v>
      </c>
      <c r="H164" s="9">
        <v>44182</v>
      </c>
      <c r="I164" s="10" t="s">
        <v>818</v>
      </c>
      <c r="J164" s="10" t="s">
        <v>963</v>
      </c>
      <c r="K164" s="22">
        <v>51098100.810000002</v>
      </c>
      <c r="L164" s="10" t="s">
        <v>664</v>
      </c>
      <c r="M164" s="10" t="s">
        <v>1</v>
      </c>
    </row>
    <row r="165" spans="1:13" x14ac:dyDescent="0.25">
      <c r="A165" s="14">
        <v>161</v>
      </c>
      <c r="B165" s="10" t="s">
        <v>332</v>
      </c>
      <c r="C165" s="10" t="s">
        <v>333</v>
      </c>
      <c r="D165" s="15">
        <v>1128407312</v>
      </c>
      <c r="E165" s="10" t="s">
        <v>978</v>
      </c>
      <c r="F165" s="9">
        <v>43860</v>
      </c>
      <c r="G165" s="9">
        <v>43861</v>
      </c>
      <c r="H165" s="9">
        <v>44196</v>
      </c>
      <c r="I165" s="10" t="s">
        <v>819</v>
      </c>
      <c r="J165" s="10" t="s">
        <v>662</v>
      </c>
      <c r="K165" s="22">
        <f>VLOOKUP(B165,'[1]PREST. SERV. PROF. Y DE APOYO A'!A$1:F$301,6,0)</f>
        <v>14779451</v>
      </c>
      <c r="L165" s="10" t="s">
        <v>664</v>
      </c>
      <c r="M165" s="10"/>
    </row>
    <row r="166" spans="1:13" x14ac:dyDescent="0.25">
      <c r="A166" s="14">
        <v>162</v>
      </c>
      <c r="B166" s="10" t="s">
        <v>334</v>
      </c>
      <c r="C166" s="10" t="s">
        <v>335</v>
      </c>
      <c r="D166" s="15">
        <v>1088009759</v>
      </c>
      <c r="E166" s="10" t="s">
        <v>979</v>
      </c>
      <c r="F166" s="9">
        <v>43860</v>
      </c>
      <c r="G166" s="9">
        <v>43861</v>
      </c>
      <c r="H166" s="9">
        <v>44195</v>
      </c>
      <c r="I166" s="10" t="s">
        <v>820</v>
      </c>
      <c r="J166" s="10" t="s">
        <v>963</v>
      </c>
      <c r="K166" s="22">
        <f>VLOOKUP(B166,'[1]PREST. SERV. PROF. Y DE APOYO A'!A$1:F$301,6,0)</f>
        <v>70291947</v>
      </c>
      <c r="L166" s="10" t="s">
        <v>664</v>
      </c>
      <c r="M166" s="10"/>
    </row>
    <row r="167" spans="1:13" x14ac:dyDescent="0.25">
      <c r="A167" s="14">
        <v>163</v>
      </c>
      <c r="B167" s="10" t="s">
        <v>336</v>
      </c>
      <c r="C167" s="10" t="s">
        <v>337</v>
      </c>
      <c r="D167" s="15">
        <v>1019004926</v>
      </c>
      <c r="E167" s="10" t="s">
        <v>979</v>
      </c>
      <c r="F167" s="9">
        <v>43860</v>
      </c>
      <c r="G167" s="9">
        <v>43861</v>
      </c>
      <c r="H167" s="9">
        <v>44196</v>
      </c>
      <c r="I167" s="10" t="s">
        <v>821</v>
      </c>
      <c r="J167" s="10" t="s">
        <v>963</v>
      </c>
      <c r="K167" s="22">
        <f>VLOOKUP(B167,'[1]PREST. SERV. PROF. Y DE APOYO A'!A$1:F$301,6,0)</f>
        <v>66518430</v>
      </c>
      <c r="L167" s="10" t="s">
        <v>664</v>
      </c>
      <c r="M167" s="10"/>
    </row>
    <row r="168" spans="1:13" x14ac:dyDescent="0.25">
      <c r="A168" s="14">
        <v>164</v>
      </c>
      <c r="B168" s="10" t="s">
        <v>338</v>
      </c>
      <c r="C168" s="10" t="s">
        <v>339</v>
      </c>
      <c r="D168" s="15">
        <v>1090491249</v>
      </c>
      <c r="E168" s="10" t="s">
        <v>979</v>
      </c>
      <c r="F168" s="9">
        <v>43860</v>
      </c>
      <c r="G168" s="9">
        <v>43861</v>
      </c>
      <c r="H168" s="9">
        <v>44196</v>
      </c>
      <c r="I168" s="10" t="s">
        <v>822</v>
      </c>
      <c r="J168" s="10" t="s">
        <v>963</v>
      </c>
      <c r="K168" s="22">
        <f>VLOOKUP(B168,'[1]PREST. SERV. PROF. Y DE APOYO A'!A$1:F$301,6,0)</f>
        <v>32517639</v>
      </c>
      <c r="L168" s="10" t="s">
        <v>664</v>
      </c>
      <c r="M168" s="10"/>
    </row>
    <row r="169" spans="1:13" x14ac:dyDescent="0.25">
      <c r="A169" s="14">
        <v>165</v>
      </c>
      <c r="B169" s="10" t="s">
        <v>340</v>
      </c>
      <c r="C169" s="10" t="s">
        <v>341</v>
      </c>
      <c r="D169" s="15">
        <v>1098671140</v>
      </c>
      <c r="E169" s="10" t="s">
        <v>979</v>
      </c>
      <c r="F169" s="9">
        <v>43860</v>
      </c>
      <c r="G169" s="9">
        <v>43864</v>
      </c>
      <c r="H169" s="9">
        <v>44196</v>
      </c>
      <c r="I169" s="10" t="s">
        <v>823</v>
      </c>
      <c r="J169" s="10" t="s">
        <v>824</v>
      </c>
      <c r="K169" s="22">
        <f>VLOOKUP(B169,'[1]PREST. SERV. PROF. Y DE APOYO A'!A$1:F$301,6,0)</f>
        <v>53891508</v>
      </c>
      <c r="L169" s="10" t="s">
        <v>664</v>
      </c>
      <c r="M169" s="10"/>
    </row>
    <row r="170" spans="1:13" x14ac:dyDescent="0.25">
      <c r="A170" s="14">
        <v>166</v>
      </c>
      <c r="B170" s="10" t="s">
        <v>342</v>
      </c>
      <c r="C170" s="10" t="s">
        <v>343</v>
      </c>
      <c r="D170" s="15">
        <v>52964301</v>
      </c>
      <c r="E170" s="10" t="s">
        <v>979</v>
      </c>
      <c r="F170" s="9">
        <v>43860</v>
      </c>
      <c r="G170" s="9">
        <v>43861</v>
      </c>
      <c r="H170" s="9">
        <v>44195</v>
      </c>
      <c r="I170" s="10" t="s">
        <v>815</v>
      </c>
      <c r="J170" s="10" t="s">
        <v>963</v>
      </c>
      <c r="K170" s="22">
        <f>VLOOKUP(B170,'[1]PREST. SERV. PROF. Y DE APOYO A'!A$1:F$301,6,0)</f>
        <v>53891508</v>
      </c>
      <c r="L170" s="10" t="s">
        <v>664</v>
      </c>
      <c r="M170" s="10"/>
    </row>
    <row r="171" spans="1:13" x14ac:dyDescent="0.25">
      <c r="A171" s="14">
        <v>167</v>
      </c>
      <c r="B171" s="10" t="s">
        <v>344</v>
      </c>
      <c r="C171" s="10" t="s">
        <v>345</v>
      </c>
      <c r="D171" s="15">
        <v>1098685770</v>
      </c>
      <c r="E171" s="10" t="s">
        <v>979</v>
      </c>
      <c r="F171" s="9">
        <v>43861</v>
      </c>
      <c r="G171" s="9">
        <v>43865</v>
      </c>
      <c r="H171" s="9">
        <v>44046</v>
      </c>
      <c r="I171" s="10" t="s">
        <v>815</v>
      </c>
      <c r="J171" s="10" t="s">
        <v>963</v>
      </c>
      <c r="K171" s="22">
        <f>VLOOKUP(B171,'[1]PREST. SERV. PROF. Y DE APOYO A'!A$1:F$301,6,0)</f>
        <v>29395368</v>
      </c>
      <c r="L171" s="10" t="s">
        <v>664</v>
      </c>
      <c r="M171" s="10"/>
    </row>
    <row r="172" spans="1:13" x14ac:dyDescent="0.25">
      <c r="A172" s="14">
        <v>168</v>
      </c>
      <c r="B172" s="10" t="s">
        <v>346</v>
      </c>
      <c r="C172" s="10" t="s">
        <v>347</v>
      </c>
      <c r="D172" s="15">
        <v>52779806</v>
      </c>
      <c r="E172" s="10" t="s">
        <v>979</v>
      </c>
      <c r="F172" s="9">
        <v>43861</v>
      </c>
      <c r="G172" s="9">
        <v>43865</v>
      </c>
      <c r="H172" s="9">
        <v>44196</v>
      </c>
      <c r="I172" s="10" t="s">
        <v>825</v>
      </c>
      <c r="J172" s="10" t="s">
        <v>963</v>
      </c>
      <c r="K172" s="22">
        <f>VLOOKUP(B172,'[1]PREST. SERV. PROF. Y DE APOYO A'!A$1:F$301,6,0)</f>
        <v>70291947</v>
      </c>
      <c r="L172" s="10" t="s">
        <v>664</v>
      </c>
      <c r="M172" s="10"/>
    </row>
    <row r="173" spans="1:13" x14ac:dyDescent="0.25">
      <c r="A173" s="14">
        <v>169</v>
      </c>
      <c r="B173" s="10" t="s">
        <v>348</v>
      </c>
      <c r="C173" s="10" t="s">
        <v>349</v>
      </c>
      <c r="D173" s="15">
        <v>80807159</v>
      </c>
      <c r="E173" s="10" t="s">
        <v>979</v>
      </c>
      <c r="F173" s="9">
        <v>43861</v>
      </c>
      <c r="G173" s="9">
        <v>43864</v>
      </c>
      <c r="H173" s="9">
        <v>44196</v>
      </c>
      <c r="I173" s="10" t="s">
        <v>826</v>
      </c>
      <c r="J173" s="10" t="s">
        <v>963</v>
      </c>
      <c r="K173" s="22">
        <f>VLOOKUP(B173,'[1]PREST. SERV. PROF. Y DE APOYO A'!A$1:F$301,6,0)</f>
        <v>70291947</v>
      </c>
      <c r="L173" s="10" t="s">
        <v>664</v>
      </c>
      <c r="M173" s="10"/>
    </row>
    <row r="174" spans="1:13" x14ac:dyDescent="0.25">
      <c r="A174" s="14">
        <v>170</v>
      </c>
      <c r="B174" s="10" t="s">
        <v>350</v>
      </c>
      <c r="C174" s="10" t="s">
        <v>351</v>
      </c>
      <c r="D174" s="15">
        <v>52498009</v>
      </c>
      <c r="E174" s="10" t="s">
        <v>978</v>
      </c>
      <c r="F174" s="9">
        <v>43861</v>
      </c>
      <c r="G174" s="9">
        <v>43864</v>
      </c>
      <c r="H174" s="9">
        <v>44196</v>
      </c>
      <c r="I174" s="10" t="s">
        <v>827</v>
      </c>
      <c r="J174" s="10" t="s">
        <v>963</v>
      </c>
      <c r="K174" s="22">
        <f>VLOOKUP(B174,'[1]PREST. SERV. PROF. Y DE APOYO A'!A$1:F$301,6,0)</f>
        <v>18911233</v>
      </c>
      <c r="L174" s="10" t="s">
        <v>664</v>
      </c>
      <c r="M174" s="10"/>
    </row>
    <row r="175" spans="1:13" x14ac:dyDescent="0.25">
      <c r="A175" s="14">
        <v>171</v>
      </c>
      <c r="B175" s="10" t="s">
        <v>352</v>
      </c>
      <c r="C175" s="10" t="s">
        <v>353</v>
      </c>
      <c r="D175" s="15">
        <v>80109236</v>
      </c>
      <c r="E175" s="10" t="s">
        <v>979</v>
      </c>
      <c r="F175" s="9">
        <v>43861</v>
      </c>
      <c r="G175" s="9">
        <v>43864</v>
      </c>
      <c r="H175" s="9">
        <v>44196</v>
      </c>
      <c r="I175" s="10" t="s">
        <v>828</v>
      </c>
      <c r="J175" s="10" t="s">
        <v>963</v>
      </c>
      <c r="K175" s="22">
        <f>VLOOKUP(B175,'[1]PREST. SERV. PROF. Y DE APOYO A'!A$1:F$301,6,0)</f>
        <v>53891508</v>
      </c>
      <c r="L175" s="10" t="s">
        <v>664</v>
      </c>
      <c r="M175" s="10"/>
    </row>
    <row r="176" spans="1:13" x14ac:dyDescent="0.25">
      <c r="A176" s="14">
        <v>172</v>
      </c>
      <c r="B176" s="10" t="s">
        <v>354</v>
      </c>
      <c r="C176" s="10" t="s">
        <v>355</v>
      </c>
      <c r="D176" s="15">
        <v>1020759554</v>
      </c>
      <c r="E176" s="10" t="s">
        <v>979</v>
      </c>
      <c r="F176" s="9">
        <v>43861</v>
      </c>
      <c r="G176" s="9">
        <v>43864</v>
      </c>
      <c r="H176" s="9">
        <v>44196</v>
      </c>
      <c r="I176" s="10" t="s">
        <v>829</v>
      </c>
      <c r="J176" s="10" t="s">
        <v>963</v>
      </c>
      <c r="K176" s="22">
        <f>VLOOKUP(B176,'[1]PREST. SERV. PROF. Y DE APOYO A'!A$1:F$301,6,0)</f>
        <v>66518430</v>
      </c>
      <c r="L176" s="10" t="s">
        <v>664</v>
      </c>
      <c r="M176" s="10"/>
    </row>
    <row r="177" spans="1:13" x14ac:dyDescent="0.25">
      <c r="A177" s="14">
        <v>173</v>
      </c>
      <c r="B177" s="10" t="s">
        <v>356</v>
      </c>
      <c r="C177" s="10" t="s">
        <v>357</v>
      </c>
      <c r="D177" s="15">
        <v>51799438</v>
      </c>
      <c r="E177" s="10" t="s">
        <v>979</v>
      </c>
      <c r="F177" s="9">
        <v>43861</v>
      </c>
      <c r="G177" s="9">
        <v>43861</v>
      </c>
      <c r="H177" s="9">
        <v>44196</v>
      </c>
      <c r="I177" s="10" t="s">
        <v>830</v>
      </c>
      <c r="J177" s="10" t="s">
        <v>963</v>
      </c>
      <c r="K177" s="22">
        <f>VLOOKUP(B177,'[1]PREST. SERV. PROF. Y DE APOYO A'!A$1:F$301,6,0)</f>
        <v>53891508</v>
      </c>
      <c r="L177" s="10" t="s">
        <v>664</v>
      </c>
      <c r="M177" s="10"/>
    </row>
    <row r="178" spans="1:13" x14ac:dyDescent="0.25">
      <c r="A178" s="14">
        <v>174</v>
      </c>
      <c r="B178" s="10" t="s">
        <v>358</v>
      </c>
      <c r="C178" s="10" t="s">
        <v>359</v>
      </c>
      <c r="D178" s="15">
        <v>1010232447</v>
      </c>
      <c r="E178" s="10" t="s">
        <v>979</v>
      </c>
      <c r="F178" s="9">
        <v>43861</v>
      </c>
      <c r="G178" s="9">
        <v>43864</v>
      </c>
      <c r="H178" s="9">
        <v>44196</v>
      </c>
      <c r="I178" s="10" t="s">
        <v>831</v>
      </c>
      <c r="J178" s="10" t="s">
        <v>963</v>
      </c>
      <c r="K178" s="22">
        <f>VLOOKUP(B178,'[1]PREST. SERV. PROF. Y DE APOYO A'!A$1:F$301,6,0)</f>
        <v>39531250</v>
      </c>
      <c r="L178" s="10" t="s">
        <v>664</v>
      </c>
      <c r="M178" s="10"/>
    </row>
    <row r="179" spans="1:13" x14ac:dyDescent="0.25">
      <c r="A179" s="14">
        <v>175</v>
      </c>
      <c r="B179" s="10" t="s">
        <v>360</v>
      </c>
      <c r="C179" s="10" t="s">
        <v>361</v>
      </c>
      <c r="D179" s="15">
        <v>52711995</v>
      </c>
      <c r="E179" s="10" t="s">
        <v>979</v>
      </c>
      <c r="F179" s="9">
        <v>43861</v>
      </c>
      <c r="G179" s="9">
        <v>43861</v>
      </c>
      <c r="H179" s="9">
        <v>44196</v>
      </c>
      <c r="I179" s="10" t="s">
        <v>832</v>
      </c>
      <c r="J179" s="10" t="s">
        <v>963</v>
      </c>
      <c r="K179" s="22">
        <f>VLOOKUP(B179,'[1]PREST. SERV. PROF. Y DE APOYO A'!A$1:F$301,6,0)</f>
        <v>74508685</v>
      </c>
      <c r="L179" s="10" t="s">
        <v>664</v>
      </c>
      <c r="M179" s="10"/>
    </row>
    <row r="180" spans="1:13" x14ac:dyDescent="0.25">
      <c r="A180" s="14">
        <v>176</v>
      </c>
      <c r="B180" s="10" t="s">
        <v>362</v>
      </c>
      <c r="C180" s="10" t="s">
        <v>363</v>
      </c>
      <c r="D180" s="15">
        <v>1010178984</v>
      </c>
      <c r="E180" s="10" t="s">
        <v>979</v>
      </c>
      <c r="F180" s="9">
        <v>43861</v>
      </c>
      <c r="G180" s="9">
        <v>43861</v>
      </c>
      <c r="H180" s="9">
        <v>44195</v>
      </c>
      <c r="I180" s="10" t="s">
        <v>833</v>
      </c>
      <c r="J180" s="10" t="s">
        <v>963</v>
      </c>
      <c r="K180" s="22">
        <f>VLOOKUP(B180,'[1]PREST. SERV. PROF. Y DE APOYO A'!A$1:F$301,6,0)</f>
        <v>66518430</v>
      </c>
      <c r="L180" s="10" t="s">
        <v>664</v>
      </c>
      <c r="M180" s="10"/>
    </row>
    <row r="181" spans="1:13" x14ac:dyDescent="0.25">
      <c r="A181" s="14">
        <v>177</v>
      </c>
      <c r="B181" s="10" t="s">
        <v>364</v>
      </c>
      <c r="C181" s="10" t="s">
        <v>365</v>
      </c>
      <c r="D181" s="15">
        <v>88243618</v>
      </c>
      <c r="E181" s="10" t="s">
        <v>979</v>
      </c>
      <c r="F181" s="9">
        <v>43864</v>
      </c>
      <c r="G181" s="9">
        <v>43864</v>
      </c>
      <c r="H181" s="9">
        <v>44196</v>
      </c>
      <c r="I181" s="10" t="s">
        <v>834</v>
      </c>
      <c r="J181" s="10" t="s">
        <v>963</v>
      </c>
      <c r="K181" s="22">
        <f>VLOOKUP(B181,'[1]PREST. SERV. PROF. Y DE APOYO A'!A$1:F$301,6,0)</f>
        <v>39617908</v>
      </c>
      <c r="L181" s="10" t="s">
        <v>664</v>
      </c>
      <c r="M181" s="10"/>
    </row>
    <row r="182" spans="1:13" x14ac:dyDescent="0.25">
      <c r="A182" s="14">
        <v>178</v>
      </c>
      <c r="B182" s="10" t="s">
        <v>366</v>
      </c>
      <c r="C182" s="10" t="s">
        <v>367</v>
      </c>
      <c r="D182" s="15">
        <v>1018413431</v>
      </c>
      <c r="E182" s="10" t="s">
        <v>979</v>
      </c>
      <c r="F182" s="9">
        <v>43864</v>
      </c>
      <c r="G182" s="9">
        <v>43865</v>
      </c>
      <c r="H182" s="9">
        <v>44046</v>
      </c>
      <c r="I182" s="10" t="s">
        <v>741</v>
      </c>
      <c r="J182" s="10" t="s">
        <v>963</v>
      </c>
      <c r="K182" s="22">
        <f>VLOOKUP(B182,'[1]PREST. SERV. PROF. Y DE APOYO A'!A$1:F$301,6,0)</f>
        <v>29395368</v>
      </c>
      <c r="L182" s="10" t="s">
        <v>664</v>
      </c>
      <c r="M182" s="10"/>
    </row>
    <row r="183" spans="1:13" x14ac:dyDescent="0.25">
      <c r="A183" s="31">
        <v>179</v>
      </c>
      <c r="B183" s="16" t="s">
        <v>368</v>
      </c>
      <c r="C183" s="10" t="s">
        <v>369</v>
      </c>
      <c r="D183" s="15">
        <v>1019024361</v>
      </c>
      <c r="E183" s="10" t="s">
        <v>979</v>
      </c>
      <c r="F183" s="9">
        <v>43864</v>
      </c>
      <c r="G183" s="9">
        <v>43865</v>
      </c>
      <c r="H183" s="9">
        <v>43893</v>
      </c>
      <c r="I183" s="10" t="s">
        <v>815</v>
      </c>
      <c r="J183" s="10" t="s">
        <v>963</v>
      </c>
      <c r="K183" s="22">
        <v>4899228</v>
      </c>
      <c r="L183" s="10" t="s">
        <v>664</v>
      </c>
      <c r="M183" s="10"/>
    </row>
    <row r="184" spans="1:13" x14ac:dyDescent="0.25">
      <c r="A184" s="31"/>
      <c r="B184" s="16" t="s">
        <v>368</v>
      </c>
      <c r="C184" s="10" t="s">
        <v>370</v>
      </c>
      <c r="D184" s="15">
        <v>1014244673</v>
      </c>
      <c r="E184" s="10" t="s">
        <v>979</v>
      </c>
      <c r="F184" s="9">
        <v>43893</v>
      </c>
      <c r="G184" s="9">
        <v>43894</v>
      </c>
      <c r="H184" s="9">
        <v>44196</v>
      </c>
      <c r="I184" s="10" t="s">
        <v>815</v>
      </c>
      <c r="J184" s="10" t="s">
        <v>963</v>
      </c>
      <c r="K184" s="22">
        <v>48502357</v>
      </c>
      <c r="L184" s="10" t="s">
        <v>664</v>
      </c>
      <c r="M184" s="10" t="s">
        <v>1</v>
      </c>
    </row>
    <row r="185" spans="1:13" x14ac:dyDescent="0.25">
      <c r="A185" s="14">
        <v>180</v>
      </c>
      <c r="B185" s="10" t="s">
        <v>371</v>
      </c>
      <c r="C185" s="10" t="s">
        <v>372</v>
      </c>
      <c r="D185" s="15">
        <v>72247416</v>
      </c>
      <c r="E185" s="10" t="s">
        <v>979</v>
      </c>
      <c r="F185" s="9">
        <v>43864</v>
      </c>
      <c r="G185" s="9">
        <v>43866</v>
      </c>
      <c r="H185" s="9">
        <v>44196</v>
      </c>
      <c r="I185" s="10" t="s">
        <v>815</v>
      </c>
      <c r="J185" s="10" t="s">
        <v>963</v>
      </c>
      <c r="K185" s="22">
        <f>VLOOKUP(B185,'[1]PREST. SERV. PROF. Y DE APOYO A'!A$1:F$301,6,0)</f>
        <v>53891508</v>
      </c>
      <c r="L185" s="10" t="s">
        <v>664</v>
      </c>
      <c r="M185" s="10"/>
    </row>
    <row r="186" spans="1:13" x14ac:dyDescent="0.25">
      <c r="A186" s="14">
        <v>181</v>
      </c>
      <c r="B186" s="10" t="s">
        <v>373</v>
      </c>
      <c r="C186" s="10" t="s">
        <v>374</v>
      </c>
      <c r="D186" s="15">
        <v>1026274629</v>
      </c>
      <c r="E186" s="10" t="s">
        <v>979</v>
      </c>
      <c r="F186" s="9">
        <v>43864</v>
      </c>
      <c r="G186" s="9">
        <v>43865</v>
      </c>
      <c r="H186" s="9">
        <v>44196</v>
      </c>
      <c r="I186" s="10" t="s">
        <v>835</v>
      </c>
      <c r="J186" s="10" t="s">
        <v>963</v>
      </c>
      <c r="K186" s="22">
        <f>VLOOKUP(B186,'[1]PREST. SERV. PROF. Y DE APOYO A'!A$1:F$301,6,0)</f>
        <v>53891508</v>
      </c>
      <c r="L186" s="10" t="s">
        <v>664</v>
      </c>
      <c r="M186" s="10"/>
    </row>
    <row r="187" spans="1:13" x14ac:dyDescent="0.25">
      <c r="A187" s="14">
        <v>182</v>
      </c>
      <c r="B187" s="10" t="s">
        <v>375</v>
      </c>
      <c r="C187" s="10" t="s">
        <v>376</v>
      </c>
      <c r="D187" s="15">
        <v>1032408393</v>
      </c>
      <c r="E187" s="10" t="s">
        <v>979</v>
      </c>
      <c r="F187" s="9">
        <v>43864</v>
      </c>
      <c r="G187" s="9">
        <v>43865</v>
      </c>
      <c r="H187" s="9">
        <v>44196</v>
      </c>
      <c r="I187" s="10" t="s">
        <v>835</v>
      </c>
      <c r="J187" s="10" t="s">
        <v>963</v>
      </c>
      <c r="K187" s="22">
        <f>VLOOKUP(B187,'[1]PREST. SERV. PROF. Y DE APOYO A'!A$1:F$301,6,0)</f>
        <v>53891508</v>
      </c>
      <c r="L187" s="10" t="s">
        <v>664</v>
      </c>
      <c r="M187" s="10"/>
    </row>
    <row r="188" spans="1:13" x14ac:dyDescent="0.25">
      <c r="A188" s="14">
        <v>183</v>
      </c>
      <c r="B188" s="10" t="s">
        <v>377</v>
      </c>
      <c r="C188" s="10" t="s">
        <v>378</v>
      </c>
      <c r="D188" s="15">
        <v>1032452501</v>
      </c>
      <c r="E188" s="17" t="s">
        <v>978</v>
      </c>
      <c r="F188" s="9">
        <v>43864</v>
      </c>
      <c r="G188" s="9">
        <v>43864</v>
      </c>
      <c r="H188" s="9">
        <v>44196</v>
      </c>
      <c r="I188" s="10" t="s">
        <v>836</v>
      </c>
      <c r="J188" s="10" t="s">
        <v>963</v>
      </c>
      <c r="K188" s="22">
        <f>VLOOKUP(B188,'[1]PREST. SERV. PROF. Y DE APOYO A'!A$1:F$301,6,0)</f>
        <v>27659126</v>
      </c>
      <c r="L188" s="10" t="s">
        <v>664</v>
      </c>
      <c r="M188" s="10"/>
    </row>
    <row r="189" spans="1:13" x14ac:dyDescent="0.25">
      <c r="A189" s="14">
        <v>184</v>
      </c>
      <c r="B189" s="10" t="s">
        <v>379</v>
      </c>
      <c r="C189" s="10" t="s">
        <v>380</v>
      </c>
      <c r="D189" s="15">
        <v>74083581</v>
      </c>
      <c r="E189" s="10" t="s">
        <v>978</v>
      </c>
      <c r="F189" s="9">
        <v>43865</v>
      </c>
      <c r="G189" s="9">
        <v>43866</v>
      </c>
      <c r="H189" s="9">
        <v>44196</v>
      </c>
      <c r="I189" s="10" t="s">
        <v>837</v>
      </c>
      <c r="J189" s="10" t="s">
        <v>963</v>
      </c>
      <c r="K189" s="22">
        <f>VLOOKUP(B189,'[1]PREST. SERV. PROF. Y DE APOYO A'!A$1:F$301,6,0)</f>
        <v>39531250</v>
      </c>
      <c r="L189" s="10" t="s">
        <v>664</v>
      </c>
      <c r="M189" s="10"/>
    </row>
    <row r="190" spans="1:13" x14ac:dyDescent="0.25">
      <c r="A190" s="14">
        <v>185</v>
      </c>
      <c r="B190" s="10" t="s">
        <v>381</v>
      </c>
      <c r="C190" s="10" t="s">
        <v>382</v>
      </c>
      <c r="D190" s="15">
        <v>53062610</v>
      </c>
      <c r="E190" s="10" t="s">
        <v>979</v>
      </c>
      <c r="F190" s="9">
        <v>43865</v>
      </c>
      <c r="G190" s="9">
        <v>43866</v>
      </c>
      <c r="H190" s="9">
        <v>44196</v>
      </c>
      <c r="I190" s="10" t="s">
        <v>741</v>
      </c>
      <c r="J190" s="10" t="s">
        <v>963</v>
      </c>
      <c r="K190" s="22">
        <f>VLOOKUP(B190,'[1]PREST. SERV. PROF. Y DE APOYO A'!A$1:F$301,6,0)</f>
        <v>53891508</v>
      </c>
      <c r="L190" s="10" t="s">
        <v>664</v>
      </c>
      <c r="M190" s="10"/>
    </row>
    <row r="191" spans="1:13" x14ac:dyDescent="0.25">
      <c r="A191" s="31">
        <v>186</v>
      </c>
      <c r="B191" s="16" t="s">
        <v>383</v>
      </c>
      <c r="C191" s="10" t="s">
        <v>384</v>
      </c>
      <c r="D191" s="15">
        <v>1032402082</v>
      </c>
      <c r="E191" s="10" t="s">
        <v>979</v>
      </c>
      <c r="F191" s="9">
        <v>43865</v>
      </c>
      <c r="G191" s="9">
        <v>43866</v>
      </c>
      <c r="H191" s="9">
        <v>43907</v>
      </c>
      <c r="I191" s="10" t="s">
        <v>741</v>
      </c>
      <c r="J191" s="10" t="s">
        <v>963</v>
      </c>
      <c r="K191" s="22">
        <v>7022227</v>
      </c>
      <c r="L191" s="10" t="s">
        <v>664</v>
      </c>
      <c r="M191" s="10"/>
    </row>
    <row r="192" spans="1:13" x14ac:dyDescent="0.25">
      <c r="A192" s="31"/>
      <c r="B192" s="16" t="s">
        <v>383</v>
      </c>
      <c r="C192" s="10" t="s">
        <v>385</v>
      </c>
      <c r="D192" s="15">
        <v>1033737447</v>
      </c>
      <c r="E192" s="10" t="s">
        <v>979</v>
      </c>
      <c r="F192" s="9">
        <v>43907</v>
      </c>
      <c r="G192" s="9">
        <v>43908</v>
      </c>
      <c r="H192" s="9">
        <v>44196</v>
      </c>
      <c r="I192" s="10" t="s">
        <v>741</v>
      </c>
      <c r="J192" s="10" t="s">
        <v>963</v>
      </c>
      <c r="K192" s="22">
        <v>46216051</v>
      </c>
      <c r="L192" s="10" t="s">
        <v>664</v>
      </c>
      <c r="M192" s="10" t="s">
        <v>1</v>
      </c>
    </row>
    <row r="193" spans="1:13" x14ac:dyDescent="0.25">
      <c r="A193" s="14">
        <v>187</v>
      </c>
      <c r="B193" s="10" t="s">
        <v>386</v>
      </c>
      <c r="C193" s="10" t="s">
        <v>387</v>
      </c>
      <c r="D193" s="15">
        <v>1026275140</v>
      </c>
      <c r="E193" s="10" t="s">
        <v>978</v>
      </c>
      <c r="F193" s="9">
        <v>43865</v>
      </c>
      <c r="G193" s="9">
        <v>43866</v>
      </c>
      <c r="H193" s="9">
        <v>44196</v>
      </c>
      <c r="I193" s="10" t="s">
        <v>838</v>
      </c>
      <c r="J193" s="10" t="s">
        <v>963</v>
      </c>
      <c r="K193" s="22">
        <f>VLOOKUP(B193,'[1]PREST. SERV. PROF. Y DE APOYO A'!A$1:F$301,6,0)</f>
        <v>27659126</v>
      </c>
      <c r="L193" s="10" t="s">
        <v>664</v>
      </c>
      <c r="M193" s="10"/>
    </row>
    <row r="194" spans="1:13" x14ac:dyDescent="0.25">
      <c r="A194" s="14">
        <v>188</v>
      </c>
      <c r="B194" s="10" t="s">
        <v>388</v>
      </c>
      <c r="C194" s="10" t="s">
        <v>389</v>
      </c>
      <c r="D194" s="15">
        <v>1032450020</v>
      </c>
      <c r="E194" s="10" t="s">
        <v>979</v>
      </c>
      <c r="F194" s="9">
        <v>43865</v>
      </c>
      <c r="G194" s="9">
        <v>43866</v>
      </c>
      <c r="H194" s="9">
        <v>44196</v>
      </c>
      <c r="I194" s="10" t="s">
        <v>815</v>
      </c>
      <c r="J194" s="10" t="s">
        <v>839</v>
      </c>
      <c r="K194" s="22">
        <f>VLOOKUP(B194,'[1]PREST. SERV. PROF. Y DE APOYO A'!A$1:F$301,6,0)</f>
        <v>53891508</v>
      </c>
      <c r="L194" s="10" t="s">
        <v>664</v>
      </c>
      <c r="M194" s="10"/>
    </row>
    <row r="195" spans="1:13" x14ac:dyDescent="0.25">
      <c r="A195" s="14">
        <v>189</v>
      </c>
      <c r="B195" s="10" t="s">
        <v>390</v>
      </c>
      <c r="C195" s="10" t="s">
        <v>391</v>
      </c>
      <c r="D195" s="15">
        <v>52315304</v>
      </c>
      <c r="E195" s="10" t="s">
        <v>978</v>
      </c>
      <c r="F195" s="9">
        <v>43865</v>
      </c>
      <c r="G195" s="9">
        <v>43866</v>
      </c>
      <c r="H195" s="9">
        <v>44196</v>
      </c>
      <c r="I195" s="10" t="s">
        <v>836</v>
      </c>
      <c r="J195" s="10" t="s">
        <v>963</v>
      </c>
      <c r="K195" s="22">
        <f>VLOOKUP(B195,'[1]PREST. SERV. PROF. Y DE APOYO A'!A$1:F$301,6,0)</f>
        <v>27659126</v>
      </c>
      <c r="L195" s="10" t="s">
        <v>664</v>
      </c>
      <c r="M195" s="10"/>
    </row>
    <row r="196" spans="1:13" x14ac:dyDescent="0.25">
      <c r="A196" s="14">
        <v>190</v>
      </c>
      <c r="B196" s="10" t="s">
        <v>392</v>
      </c>
      <c r="C196" s="10" t="s">
        <v>393</v>
      </c>
      <c r="D196" s="15">
        <v>71621839</v>
      </c>
      <c r="E196" s="10" t="s">
        <v>979</v>
      </c>
      <c r="F196" s="9">
        <v>43865</v>
      </c>
      <c r="G196" s="9">
        <v>43867</v>
      </c>
      <c r="H196" s="9">
        <v>44048</v>
      </c>
      <c r="I196" s="10" t="s">
        <v>741</v>
      </c>
      <c r="J196" s="10" t="s">
        <v>678</v>
      </c>
      <c r="K196" s="22">
        <f>VLOOKUP(B196,'[1]PREST. SERV. PROF. Y DE APOYO A'!A$1:F$301,6,0)</f>
        <v>29395368</v>
      </c>
      <c r="L196" s="10" t="s">
        <v>664</v>
      </c>
      <c r="M196" s="10"/>
    </row>
    <row r="197" spans="1:13" x14ac:dyDescent="0.25">
      <c r="A197" s="14">
        <v>191</v>
      </c>
      <c r="B197" s="10" t="s">
        <v>394</v>
      </c>
      <c r="C197" s="10" t="s">
        <v>395</v>
      </c>
      <c r="D197" s="15">
        <v>1032387616</v>
      </c>
      <c r="E197" s="10" t="s">
        <v>979</v>
      </c>
      <c r="F197" s="9">
        <v>43865</v>
      </c>
      <c r="G197" s="9">
        <v>43866</v>
      </c>
      <c r="H197" s="9">
        <v>44196</v>
      </c>
      <c r="I197" s="10" t="s">
        <v>741</v>
      </c>
      <c r="J197" s="10" t="s">
        <v>963</v>
      </c>
      <c r="K197" s="22">
        <f>VLOOKUP(B197,'[1]PREST. SERV. PROF. Y DE APOYO A'!A$1:F$301,6,0)</f>
        <v>53891508</v>
      </c>
      <c r="L197" s="10" t="s">
        <v>664</v>
      </c>
      <c r="M197" s="10"/>
    </row>
    <row r="198" spans="1:13" x14ac:dyDescent="0.25">
      <c r="A198" s="14">
        <v>192</v>
      </c>
      <c r="B198" s="10" t="s">
        <v>396</v>
      </c>
      <c r="C198" s="10" t="s">
        <v>397</v>
      </c>
      <c r="D198" s="15">
        <v>80852465</v>
      </c>
      <c r="E198" s="10" t="s">
        <v>979</v>
      </c>
      <c r="F198" s="9">
        <v>43865</v>
      </c>
      <c r="G198" s="9">
        <v>43866</v>
      </c>
      <c r="H198" s="9">
        <v>44196</v>
      </c>
      <c r="I198" s="10" t="s">
        <v>806</v>
      </c>
      <c r="J198" s="10" t="s">
        <v>963</v>
      </c>
      <c r="K198" s="22">
        <f>VLOOKUP(B198,'[1]PREST. SERV. PROF. Y DE APOYO A'!A$1:F$301,6,0)</f>
        <v>70291947</v>
      </c>
      <c r="L198" s="10" t="s">
        <v>664</v>
      </c>
      <c r="M198" s="10"/>
    </row>
    <row r="199" spans="1:13" x14ac:dyDescent="0.25">
      <c r="A199" s="14">
        <v>193</v>
      </c>
      <c r="B199" s="10" t="s">
        <v>398</v>
      </c>
      <c r="C199" s="10" t="s">
        <v>399</v>
      </c>
      <c r="D199" s="15">
        <v>1020401881</v>
      </c>
      <c r="E199" s="10" t="s">
        <v>979</v>
      </c>
      <c r="F199" s="9">
        <v>43865</v>
      </c>
      <c r="G199" s="9">
        <v>43866</v>
      </c>
      <c r="H199" s="9">
        <v>44196</v>
      </c>
      <c r="I199" s="10" t="s">
        <v>840</v>
      </c>
      <c r="J199" s="10" t="s">
        <v>963</v>
      </c>
      <c r="K199" s="22">
        <f>VLOOKUP(B199,'[1]PREST. SERV. PROF. Y DE APOYO A'!A$1:F$301,6,0)</f>
        <v>45894497</v>
      </c>
      <c r="L199" s="10" t="s">
        <v>664</v>
      </c>
      <c r="M199" s="10"/>
    </row>
    <row r="200" spans="1:13" x14ac:dyDescent="0.25">
      <c r="A200" s="14">
        <v>194</v>
      </c>
      <c r="B200" s="10" t="s">
        <v>400</v>
      </c>
      <c r="C200" s="10" t="s">
        <v>401</v>
      </c>
      <c r="D200" s="15">
        <v>1105681784</v>
      </c>
      <c r="E200" s="10" t="s">
        <v>979</v>
      </c>
      <c r="F200" s="9">
        <v>43866</v>
      </c>
      <c r="G200" s="9">
        <v>43866</v>
      </c>
      <c r="H200" s="9">
        <v>44196</v>
      </c>
      <c r="I200" s="10" t="s">
        <v>841</v>
      </c>
      <c r="J200" s="10" t="s">
        <v>963</v>
      </c>
      <c r="K200" s="22">
        <f>VLOOKUP(B200,'[1]PREST. SERV. PROF. Y DE APOYO A'!A$1:F$301,6,0)</f>
        <v>70291947</v>
      </c>
      <c r="L200" s="10" t="s">
        <v>664</v>
      </c>
      <c r="M200" s="10"/>
    </row>
    <row r="201" spans="1:13" x14ac:dyDescent="0.25">
      <c r="A201" s="14">
        <v>195</v>
      </c>
      <c r="B201" s="10" t="s">
        <v>402</v>
      </c>
      <c r="C201" s="10" t="s">
        <v>403</v>
      </c>
      <c r="D201" s="15">
        <v>1019071344</v>
      </c>
      <c r="E201" s="10" t="s">
        <v>979</v>
      </c>
      <c r="F201" s="9">
        <v>43866</v>
      </c>
      <c r="G201" s="9">
        <v>43867</v>
      </c>
      <c r="H201" s="9">
        <v>44196</v>
      </c>
      <c r="I201" s="10" t="s">
        <v>842</v>
      </c>
      <c r="J201" s="10" t="s">
        <v>963</v>
      </c>
      <c r="K201" s="22">
        <f>VLOOKUP(B201,'[1]PREST. SERV. PROF. Y DE APOYO A'!A$1:F$301,6,0)</f>
        <v>53891508</v>
      </c>
      <c r="L201" s="10" t="s">
        <v>664</v>
      </c>
      <c r="M201" s="10"/>
    </row>
    <row r="202" spans="1:13" x14ac:dyDescent="0.25">
      <c r="A202" s="14">
        <v>196</v>
      </c>
      <c r="B202" s="10" t="s">
        <v>404</v>
      </c>
      <c r="C202" s="10" t="s">
        <v>405</v>
      </c>
      <c r="D202" s="15">
        <v>79583781</v>
      </c>
      <c r="E202" s="10" t="s">
        <v>979</v>
      </c>
      <c r="F202" s="9">
        <v>43866</v>
      </c>
      <c r="G202" s="9">
        <v>43867</v>
      </c>
      <c r="H202" s="9">
        <v>44196</v>
      </c>
      <c r="I202" s="10" t="s">
        <v>843</v>
      </c>
      <c r="J202" s="10" t="s">
        <v>963</v>
      </c>
      <c r="K202" s="22">
        <f>VLOOKUP(B202,'[1]PREST. SERV. PROF. Y DE APOYO A'!A$1:F$301,6,0)</f>
        <v>53058933</v>
      </c>
      <c r="L202" s="10" t="s">
        <v>664</v>
      </c>
      <c r="M202" s="10"/>
    </row>
    <row r="203" spans="1:13" x14ac:dyDescent="0.25">
      <c r="A203" s="31">
        <v>197</v>
      </c>
      <c r="B203" s="16" t="s">
        <v>406</v>
      </c>
      <c r="C203" s="10" t="s">
        <v>407</v>
      </c>
      <c r="D203" s="15">
        <v>18401039</v>
      </c>
      <c r="E203" s="10" t="s">
        <v>979</v>
      </c>
      <c r="F203" s="9">
        <v>43867</v>
      </c>
      <c r="G203" s="9">
        <v>43868</v>
      </c>
      <c r="H203" s="9">
        <v>43982</v>
      </c>
      <c r="I203" s="10" t="s">
        <v>844</v>
      </c>
      <c r="J203" s="10" t="s">
        <v>963</v>
      </c>
      <c r="K203" s="22">
        <v>18617066</v>
      </c>
      <c r="L203" s="10" t="s">
        <v>664</v>
      </c>
      <c r="M203" s="10"/>
    </row>
    <row r="204" spans="1:13" x14ac:dyDescent="0.25">
      <c r="A204" s="31"/>
      <c r="B204" s="16" t="s">
        <v>406</v>
      </c>
      <c r="C204" s="10" t="s">
        <v>408</v>
      </c>
      <c r="D204" s="15">
        <v>1019110556</v>
      </c>
      <c r="E204" s="10" t="s">
        <v>979</v>
      </c>
      <c r="F204" s="9">
        <v>43980</v>
      </c>
      <c r="G204" s="9">
        <v>43983</v>
      </c>
      <c r="H204" s="9">
        <v>44196</v>
      </c>
      <c r="I204" s="10" t="s">
        <v>844</v>
      </c>
      <c r="J204" s="10" t="s">
        <v>963</v>
      </c>
      <c r="K204" s="22">
        <v>34294596</v>
      </c>
      <c r="L204" s="10" t="s">
        <v>664</v>
      </c>
      <c r="M204" s="10" t="s">
        <v>1</v>
      </c>
    </row>
    <row r="205" spans="1:13" x14ac:dyDescent="0.25">
      <c r="A205" s="14">
        <v>198</v>
      </c>
      <c r="B205" s="10" t="s">
        <v>409</v>
      </c>
      <c r="C205" s="10" t="s">
        <v>410</v>
      </c>
      <c r="D205" s="15">
        <v>52934753</v>
      </c>
      <c r="E205" s="10" t="s">
        <v>979</v>
      </c>
      <c r="F205" s="9">
        <v>43867</v>
      </c>
      <c r="G205" s="9">
        <v>43868</v>
      </c>
      <c r="H205" s="9">
        <v>44196</v>
      </c>
      <c r="I205" s="10" t="s">
        <v>844</v>
      </c>
      <c r="J205" s="10" t="s">
        <v>963</v>
      </c>
      <c r="K205" s="22">
        <f>VLOOKUP(B205,'[1]PREST. SERV. PROF. Y DE APOYO A'!A$1:F$301,6,0)</f>
        <v>53891508</v>
      </c>
      <c r="L205" s="10" t="s">
        <v>664</v>
      </c>
      <c r="M205" s="10"/>
    </row>
    <row r="206" spans="1:13" x14ac:dyDescent="0.25">
      <c r="A206" s="14">
        <v>199</v>
      </c>
      <c r="B206" s="10" t="s">
        <v>411</v>
      </c>
      <c r="C206" s="10" t="s">
        <v>412</v>
      </c>
      <c r="D206" s="15">
        <v>1065582345</v>
      </c>
      <c r="E206" s="10" t="s">
        <v>979</v>
      </c>
      <c r="F206" s="9">
        <v>43867</v>
      </c>
      <c r="G206" s="9">
        <v>43867</v>
      </c>
      <c r="H206" s="9">
        <v>44170</v>
      </c>
      <c r="I206" s="10" t="s">
        <v>815</v>
      </c>
      <c r="J206" s="10" t="s">
        <v>845</v>
      </c>
      <c r="K206" s="22">
        <f>VLOOKUP(B206,'[1]PREST. SERV. PROF. Y DE APOYO A'!A$1:F$301,6,0)</f>
        <v>48992280</v>
      </c>
      <c r="L206" s="10" t="s">
        <v>664</v>
      </c>
      <c r="M206" s="10"/>
    </row>
    <row r="207" spans="1:13" x14ac:dyDescent="0.25">
      <c r="A207" s="14">
        <v>200</v>
      </c>
      <c r="B207" s="10" t="s">
        <v>413</v>
      </c>
      <c r="C207" s="10" t="s">
        <v>414</v>
      </c>
      <c r="D207" s="15">
        <v>91476222</v>
      </c>
      <c r="E207" s="10" t="s">
        <v>979</v>
      </c>
      <c r="F207" s="9">
        <v>43867</v>
      </c>
      <c r="G207" s="9">
        <v>43868</v>
      </c>
      <c r="H207" s="9">
        <v>44196</v>
      </c>
      <c r="I207" s="10" t="s">
        <v>846</v>
      </c>
      <c r="J207" s="10" t="s">
        <v>963</v>
      </c>
      <c r="K207" s="22">
        <f>VLOOKUP(B207,'[1]PREST. SERV. PROF. Y DE APOYO A'!A$1:F$301,6,0)</f>
        <v>70291947</v>
      </c>
      <c r="L207" s="10" t="s">
        <v>664</v>
      </c>
      <c r="M207" s="10"/>
    </row>
    <row r="208" spans="1:13" x14ac:dyDescent="0.25">
      <c r="A208" s="14">
        <v>201</v>
      </c>
      <c r="B208" s="10" t="s">
        <v>415</v>
      </c>
      <c r="C208" s="10" t="s">
        <v>416</v>
      </c>
      <c r="D208" s="15">
        <v>1019078586</v>
      </c>
      <c r="E208" s="10" t="s">
        <v>979</v>
      </c>
      <c r="F208" s="9">
        <v>43868</v>
      </c>
      <c r="G208" s="9">
        <v>43871</v>
      </c>
      <c r="H208" s="9">
        <v>44196</v>
      </c>
      <c r="I208" s="10" t="s">
        <v>815</v>
      </c>
      <c r="J208" s="10" t="s">
        <v>963</v>
      </c>
      <c r="K208" s="22">
        <f>VLOOKUP(B208,'[1]PREST. SERV. PROF. Y DE APOYO A'!A$1:F$301,6,0)</f>
        <v>39531250</v>
      </c>
      <c r="L208" s="10" t="s">
        <v>664</v>
      </c>
      <c r="M208" s="10"/>
    </row>
    <row r="209" spans="1:13" x14ac:dyDescent="0.25">
      <c r="A209" s="14">
        <v>202</v>
      </c>
      <c r="B209" s="10" t="s">
        <v>417</v>
      </c>
      <c r="C209" s="10" t="s">
        <v>418</v>
      </c>
      <c r="D209" s="15">
        <v>1032453507</v>
      </c>
      <c r="E209" s="10" t="s">
        <v>979</v>
      </c>
      <c r="F209" s="9">
        <v>43868</v>
      </c>
      <c r="G209" s="9">
        <v>43871</v>
      </c>
      <c r="H209" s="9">
        <v>44196</v>
      </c>
      <c r="I209" s="10" t="s">
        <v>815</v>
      </c>
      <c r="J209" s="10" t="s">
        <v>963</v>
      </c>
      <c r="K209" s="22">
        <f>VLOOKUP(B209,'[1]PREST. SERV. PROF. Y DE APOYO A'!A$1:F$301,6,0)</f>
        <v>53891508</v>
      </c>
      <c r="L209" s="10" t="s">
        <v>664</v>
      </c>
      <c r="M209" s="10"/>
    </row>
    <row r="210" spans="1:13" x14ac:dyDescent="0.25">
      <c r="A210" s="14">
        <v>203</v>
      </c>
      <c r="B210" s="10" t="s">
        <v>419</v>
      </c>
      <c r="C210" s="10" t="s">
        <v>420</v>
      </c>
      <c r="D210" s="15">
        <v>1018429781</v>
      </c>
      <c r="E210" s="10" t="s">
        <v>978</v>
      </c>
      <c r="F210" s="9">
        <v>43868</v>
      </c>
      <c r="G210" s="9">
        <v>43871</v>
      </c>
      <c r="H210" s="9">
        <v>44052</v>
      </c>
      <c r="I210" s="10" t="s">
        <v>838</v>
      </c>
      <c r="J210" s="10" t="s">
        <v>963</v>
      </c>
      <c r="K210" s="22">
        <f>VLOOKUP(B210,'[1]PREST. SERV. PROF. Y DE APOYO A'!A$1:F$301,6,0)</f>
        <v>15086796</v>
      </c>
      <c r="L210" s="10" t="s">
        <v>664</v>
      </c>
      <c r="M210" s="10"/>
    </row>
    <row r="211" spans="1:13" x14ac:dyDescent="0.25">
      <c r="A211" s="14">
        <v>204</v>
      </c>
      <c r="B211" s="10" t="s">
        <v>421</v>
      </c>
      <c r="C211" s="10" t="s">
        <v>370</v>
      </c>
      <c r="D211" s="15">
        <v>1014244673</v>
      </c>
      <c r="E211" s="10" t="s">
        <v>978</v>
      </c>
      <c r="F211" s="9">
        <v>43868</v>
      </c>
      <c r="G211" s="9">
        <v>43872</v>
      </c>
      <c r="H211" s="9">
        <v>44053</v>
      </c>
      <c r="I211" s="10" t="s">
        <v>838</v>
      </c>
      <c r="J211" s="10" t="s">
        <v>963</v>
      </c>
      <c r="K211" s="22">
        <f>VLOOKUP(B211,'[1]PREST. SERV. PROF. Y DE APOYO A'!A$1:F$301,6,0)</f>
        <v>15086796</v>
      </c>
      <c r="L211" s="10" t="s">
        <v>664</v>
      </c>
      <c r="M211" s="10"/>
    </row>
    <row r="212" spans="1:13" x14ac:dyDescent="0.25">
      <c r="A212" s="14">
        <v>205</v>
      </c>
      <c r="B212" s="10" t="s">
        <v>422</v>
      </c>
      <c r="C212" s="10" t="s">
        <v>423</v>
      </c>
      <c r="D212" s="15">
        <v>75059786</v>
      </c>
      <c r="E212" s="10" t="s">
        <v>978</v>
      </c>
      <c r="F212" s="9">
        <v>43868</v>
      </c>
      <c r="G212" s="9">
        <v>43871</v>
      </c>
      <c r="H212" s="9">
        <v>44196</v>
      </c>
      <c r="I212" s="10" t="s">
        <v>847</v>
      </c>
      <c r="J212" s="10" t="s">
        <v>963</v>
      </c>
      <c r="K212" s="22">
        <f>VLOOKUP(B212,'[1]PREST. SERV. PROF. Y DE APOYO A'!A$1:F$301,6,0)</f>
        <v>29610174</v>
      </c>
      <c r="L212" s="10" t="s">
        <v>664</v>
      </c>
      <c r="M212" s="10"/>
    </row>
    <row r="213" spans="1:13" x14ac:dyDescent="0.25">
      <c r="A213" s="14">
        <v>206</v>
      </c>
      <c r="B213" s="10" t="s">
        <v>424</v>
      </c>
      <c r="C213" s="10" t="s">
        <v>425</v>
      </c>
      <c r="D213" s="15">
        <v>1023919742</v>
      </c>
      <c r="E213" s="10" t="s">
        <v>979</v>
      </c>
      <c r="F213" s="9">
        <v>43868</v>
      </c>
      <c r="G213" s="9">
        <v>43868</v>
      </c>
      <c r="H213" s="9">
        <v>44171</v>
      </c>
      <c r="I213" s="10" t="s">
        <v>848</v>
      </c>
      <c r="J213" s="10" t="s">
        <v>963</v>
      </c>
      <c r="K213" s="22">
        <f>VLOOKUP(B213,'[1]PREST. SERV. PROF. Y DE APOYO A'!A$1:F$301,6,0)</f>
        <v>48992280</v>
      </c>
      <c r="L213" s="10" t="s">
        <v>664</v>
      </c>
      <c r="M213" s="10"/>
    </row>
    <row r="214" spans="1:13" x14ac:dyDescent="0.25">
      <c r="A214" s="14">
        <v>207</v>
      </c>
      <c r="B214" s="10" t="s">
        <v>426</v>
      </c>
      <c r="C214" s="10" t="s">
        <v>427</v>
      </c>
      <c r="D214" s="15">
        <v>1140847403</v>
      </c>
      <c r="E214" s="10" t="s">
        <v>979</v>
      </c>
      <c r="F214" s="9">
        <v>43871</v>
      </c>
      <c r="G214" s="9">
        <v>43872</v>
      </c>
      <c r="H214" s="9">
        <v>44196</v>
      </c>
      <c r="I214" s="10" t="s">
        <v>849</v>
      </c>
      <c r="J214" s="10" t="s">
        <v>850</v>
      </c>
      <c r="K214" s="22">
        <f>VLOOKUP(B214,'[1]PREST. SERV. PROF. Y DE APOYO A'!A$1:F$301,6,0)</f>
        <v>65309004</v>
      </c>
      <c r="L214" s="10" t="s">
        <v>664</v>
      </c>
      <c r="M214" s="10"/>
    </row>
    <row r="215" spans="1:13" x14ac:dyDescent="0.25">
      <c r="A215" s="14">
        <v>208</v>
      </c>
      <c r="B215" s="10" t="s">
        <v>428</v>
      </c>
      <c r="C215" s="10" t="s">
        <v>429</v>
      </c>
      <c r="D215" s="15">
        <v>1022367801</v>
      </c>
      <c r="E215" s="10" t="s">
        <v>978</v>
      </c>
      <c r="F215" s="9">
        <v>43871</v>
      </c>
      <c r="G215" s="9">
        <v>43871</v>
      </c>
      <c r="H215" s="9">
        <v>44196</v>
      </c>
      <c r="I215" s="10" t="s">
        <v>851</v>
      </c>
      <c r="J215" s="10" t="s">
        <v>963</v>
      </c>
      <c r="K215" s="22">
        <f>VLOOKUP(B215,'[1]PREST. SERV. PROF. Y DE APOYO A'!A$1:F$301,6,0)</f>
        <v>27659126</v>
      </c>
      <c r="L215" s="10" t="s">
        <v>664</v>
      </c>
      <c r="M215" s="10"/>
    </row>
    <row r="216" spans="1:13" x14ac:dyDescent="0.25">
      <c r="A216" s="14">
        <v>209</v>
      </c>
      <c r="B216" s="10" t="s">
        <v>430</v>
      </c>
      <c r="C216" s="10" t="s">
        <v>431</v>
      </c>
      <c r="D216" s="15">
        <v>1098656579</v>
      </c>
      <c r="E216" s="10" t="s">
        <v>978</v>
      </c>
      <c r="F216" s="9">
        <v>43871</v>
      </c>
      <c r="G216" s="9">
        <v>43872</v>
      </c>
      <c r="H216" s="9">
        <v>44053</v>
      </c>
      <c r="I216" s="10" t="s">
        <v>851</v>
      </c>
      <c r="J216" s="10" t="s">
        <v>963</v>
      </c>
      <c r="K216" s="22">
        <f>VLOOKUP(B216,'[1]PREST. SERV. PROF. Y DE APOYO A'!A$1:F$301,6,0)</f>
        <v>15086796</v>
      </c>
      <c r="L216" s="10" t="s">
        <v>664</v>
      </c>
      <c r="M216" s="10"/>
    </row>
    <row r="217" spans="1:13" x14ac:dyDescent="0.25">
      <c r="A217" s="14">
        <v>210</v>
      </c>
      <c r="B217" s="10" t="s">
        <v>432</v>
      </c>
      <c r="C217" s="10" t="s">
        <v>408</v>
      </c>
      <c r="D217" s="15">
        <v>1019110556</v>
      </c>
      <c r="E217" s="10" t="s">
        <v>978</v>
      </c>
      <c r="F217" s="9">
        <v>43871</v>
      </c>
      <c r="G217" s="9">
        <v>43871</v>
      </c>
      <c r="H217" s="9">
        <v>44196</v>
      </c>
      <c r="I217" s="10" t="s">
        <v>851</v>
      </c>
      <c r="J217" s="10" t="s">
        <v>963</v>
      </c>
      <c r="K217" s="22">
        <f>VLOOKUP(B217,'[1]PREST. SERV. PROF. Y DE APOYO A'!A$1:F$301,6,0)</f>
        <v>27659126</v>
      </c>
      <c r="L217" s="10" t="s">
        <v>664</v>
      </c>
      <c r="M217" s="10"/>
    </row>
    <row r="218" spans="1:13" x14ac:dyDescent="0.25">
      <c r="A218" s="14">
        <v>211</v>
      </c>
      <c r="B218" s="10" t="s">
        <v>433</v>
      </c>
      <c r="C218" s="10" t="s">
        <v>434</v>
      </c>
      <c r="D218" s="15">
        <v>1032370106</v>
      </c>
      <c r="E218" s="10" t="s">
        <v>979</v>
      </c>
      <c r="F218" s="9">
        <v>43871</v>
      </c>
      <c r="G218" s="9">
        <v>43871</v>
      </c>
      <c r="H218" s="9">
        <v>44196</v>
      </c>
      <c r="I218" s="10" t="s">
        <v>806</v>
      </c>
      <c r="J218" s="10" t="s">
        <v>963</v>
      </c>
      <c r="K218" s="22">
        <f>VLOOKUP(B218,'[1]PREST. SERV. PROF. Y DE APOYO A'!A$1:F$301,6,0)</f>
        <v>70291947</v>
      </c>
      <c r="L218" s="10" t="s">
        <v>664</v>
      </c>
      <c r="M218" s="10"/>
    </row>
    <row r="219" spans="1:13" x14ac:dyDescent="0.25">
      <c r="A219" s="14">
        <v>212</v>
      </c>
      <c r="B219" s="10" t="s">
        <v>435</v>
      </c>
      <c r="C219" s="10" t="s">
        <v>436</v>
      </c>
      <c r="D219" s="15">
        <v>53040328</v>
      </c>
      <c r="E219" s="10" t="s">
        <v>978</v>
      </c>
      <c r="F219" s="9">
        <v>43871</v>
      </c>
      <c r="G219" s="9">
        <v>43872</v>
      </c>
      <c r="H219" s="9">
        <v>44053</v>
      </c>
      <c r="I219" s="10" t="s">
        <v>836</v>
      </c>
      <c r="J219" s="10" t="s">
        <v>963</v>
      </c>
      <c r="K219" s="22">
        <f>VLOOKUP(B219,'[1]PREST. SERV. PROF. Y DE APOYO A'!A$1:F$301,6,0)</f>
        <v>15086796</v>
      </c>
      <c r="L219" s="10" t="s">
        <v>664</v>
      </c>
      <c r="M219" s="10"/>
    </row>
    <row r="220" spans="1:13" x14ac:dyDescent="0.25">
      <c r="A220" s="14">
        <v>213</v>
      </c>
      <c r="B220" s="10" t="s">
        <v>437</v>
      </c>
      <c r="C220" s="10" t="s">
        <v>438</v>
      </c>
      <c r="D220" s="15">
        <v>1018466489</v>
      </c>
      <c r="E220" s="17" t="s">
        <v>979</v>
      </c>
      <c r="F220" s="9">
        <v>43871</v>
      </c>
      <c r="G220" s="9">
        <v>43872</v>
      </c>
      <c r="H220" s="9">
        <v>44196</v>
      </c>
      <c r="I220" s="10" t="s">
        <v>741</v>
      </c>
      <c r="J220" s="10" t="s">
        <v>963</v>
      </c>
      <c r="K220" s="22">
        <f>VLOOKUP(B220,'[1]PREST. SERV. PROF. Y DE APOYO A'!A$1:F$301,6,0)</f>
        <v>53891508</v>
      </c>
      <c r="L220" s="10" t="s">
        <v>664</v>
      </c>
      <c r="M220" s="10"/>
    </row>
    <row r="221" spans="1:13" x14ac:dyDescent="0.25">
      <c r="A221" s="14">
        <v>214</v>
      </c>
      <c r="B221" s="10" t="s">
        <v>439</v>
      </c>
      <c r="C221" s="10" t="s">
        <v>440</v>
      </c>
      <c r="D221" s="15">
        <v>29121793</v>
      </c>
      <c r="E221" s="10" t="s">
        <v>979</v>
      </c>
      <c r="F221" s="9">
        <v>43871</v>
      </c>
      <c r="G221" s="9">
        <v>43872</v>
      </c>
      <c r="H221" s="9">
        <v>44196</v>
      </c>
      <c r="I221" s="10" t="s">
        <v>852</v>
      </c>
      <c r="J221" s="10" t="s">
        <v>782</v>
      </c>
      <c r="K221" s="22">
        <f>VLOOKUP(B221,'[1]PREST. SERV. PROF. Y DE APOYO A'!A$1:F$301,6,0)</f>
        <v>65309004</v>
      </c>
      <c r="L221" s="10" t="s">
        <v>664</v>
      </c>
      <c r="M221" s="10"/>
    </row>
    <row r="222" spans="1:13" x14ac:dyDescent="0.25">
      <c r="A222" s="14">
        <v>215</v>
      </c>
      <c r="B222" s="10" t="s">
        <v>441</v>
      </c>
      <c r="C222" s="10" t="s">
        <v>442</v>
      </c>
      <c r="D222" s="15">
        <v>1012412171</v>
      </c>
      <c r="E222" s="10" t="s">
        <v>979</v>
      </c>
      <c r="F222" s="9">
        <v>43871</v>
      </c>
      <c r="G222" s="9">
        <v>43872</v>
      </c>
      <c r="H222" s="9">
        <v>44196</v>
      </c>
      <c r="I222" s="10" t="s">
        <v>853</v>
      </c>
      <c r="J222" s="10" t="s">
        <v>963</v>
      </c>
      <c r="K222" s="22">
        <f>VLOOKUP(B222,'[1]PREST. SERV. PROF. Y DE APOYO A'!A$1:F$301,6,0)</f>
        <v>32222024</v>
      </c>
      <c r="L222" s="10" t="s">
        <v>664</v>
      </c>
      <c r="M222" s="10"/>
    </row>
    <row r="223" spans="1:13" x14ac:dyDescent="0.25">
      <c r="A223" s="14">
        <v>216</v>
      </c>
      <c r="B223" s="10" t="s">
        <v>443</v>
      </c>
      <c r="C223" s="10" t="s">
        <v>444</v>
      </c>
      <c r="D223" s="15">
        <v>52516022</v>
      </c>
      <c r="E223" s="10" t="s">
        <v>979</v>
      </c>
      <c r="F223" s="9">
        <v>43871</v>
      </c>
      <c r="G223" s="9">
        <v>43873</v>
      </c>
      <c r="H223" s="9">
        <v>44196</v>
      </c>
      <c r="I223" s="10" t="s">
        <v>854</v>
      </c>
      <c r="J223" s="10" t="s">
        <v>963</v>
      </c>
      <c r="K223" s="22">
        <f>VLOOKUP(B223,'[1]PREST. SERV. PROF. Y DE APOYO A'!A$1:F$301,6,0)</f>
        <v>65309004</v>
      </c>
      <c r="L223" s="10" t="s">
        <v>664</v>
      </c>
      <c r="M223" s="10"/>
    </row>
    <row r="224" spans="1:13" x14ac:dyDescent="0.25">
      <c r="A224" s="14">
        <v>217</v>
      </c>
      <c r="B224" s="10" t="s">
        <v>445</v>
      </c>
      <c r="C224" s="10" t="s">
        <v>446</v>
      </c>
      <c r="D224" s="15">
        <v>1014235720</v>
      </c>
      <c r="E224" s="10" t="s">
        <v>979</v>
      </c>
      <c r="F224" s="9">
        <v>43872</v>
      </c>
      <c r="G224" s="9">
        <v>43872</v>
      </c>
      <c r="H224" s="9">
        <v>44196</v>
      </c>
      <c r="I224" s="10" t="s">
        <v>815</v>
      </c>
      <c r="J224" s="10" t="s">
        <v>963</v>
      </c>
      <c r="K224" s="22">
        <f>VLOOKUP(B224,'[1]PREST. SERV. PROF. Y DE APOYO A'!A$1:F$301,6,0)</f>
        <v>53891508</v>
      </c>
      <c r="L224" s="10" t="s">
        <v>664</v>
      </c>
      <c r="M224" s="10"/>
    </row>
    <row r="225" spans="1:13" x14ac:dyDescent="0.25">
      <c r="A225" s="14">
        <v>218</v>
      </c>
      <c r="B225" s="10" t="s">
        <v>447</v>
      </c>
      <c r="C225" s="10" t="s">
        <v>448</v>
      </c>
      <c r="D225" s="15">
        <v>43812779</v>
      </c>
      <c r="E225" s="10" t="s">
        <v>979</v>
      </c>
      <c r="F225" s="9">
        <v>43872</v>
      </c>
      <c r="G225" s="9">
        <v>43872</v>
      </c>
      <c r="H225" s="9">
        <v>44196</v>
      </c>
      <c r="I225" s="10" t="s">
        <v>855</v>
      </c>
      <c r="J225" s="10" t="s">
        <v>678</v>
      </c>
      <c r="K225" s="22">
        <f>VLOOKUP(B225,'[1]PREST. SERV. PROF. Y DE APOYO A'!A$1:F$301,6,0)</f>
        <v>53891508</v>
      </c>
      <c r="L225" s="10" t="s">
        <v>664</v>
      </c>
      <c r="M225" s="10"/>
    </row>
    <row r="226" spans="1:13" x14ac:dyDescent="0.25">
      <c r="A226" s="14">
        <v>219</v>
      </c>
      <c r="B226" s="10" t="s">
        <v>449</v>
      </c>
      <c r="C226" s="10" t="s">
        <v>450</v>
      </c>
      <c r="D226" s="15">
        <v>70876866</v>
      </c>
      <c r="E226" s="10" t="s">
        <v>979</v>
      </c>
      <c r="F226" s="9">
        <v>43872</v>
      </c>
      <c r="G226" s="9">
        <v>43872</v>
      </c>
      <c r="H226" s="9">
        <v>44196</v>
      </c>
      <c r="I226" s="10" t="s">
        <v>856</v>
      </c>
      <c r="J226" s="10" t="s">
        <v>678</v>
      </c>
      <c r="K226" s="22">
        <f>VLOOKUP(B226,'[1]PREST. SERV. PROF. Y DE APOYO A'!A$1:F$301,6,0)</f>
        <v>70291947</v>
      </c>
      <c r="L226" s="10" t="s">
        <v>664</v>
      </c>
      <c r="M226" s="10"/>
    </row>
    <row r="227" spans="1:13" x14ac:dyDescent="0.25">
      <c r="A227" s="14">
        <v>220</v>
      </c>
      <c r="B227" s="10" t="s">
        <v>451</v>
      </c>
      <c r="C227" s="10" t="s">
        <v>452</v>
      </c>
      <c r="D227" s="15" t="s">
        <v>453</v>
      </c>
      <c r="E227" s="10" t="s">
        <v>28</v>
      </c>
      <c r="F227" s="9">
        <v>43872</v>
      </c>
      <c r="G227" s="9">
        <v>43872</v>
      </c>
      <c r="H227" s="9">
        <v>44196</v>
      </c>
      <c r="I227" s="10" t="s">
        <v>857</v>
      </c>
      <c r="J227" s="10" t="s">
        <v>662</v>
      </c>
      <c r="K227" s="22">
        <f>VLOOKUP(B227,'[1]ARRIENDOS y OTROS'!A$1:AG$9,33,0)</f>
        <v>109547766.40000001</v>
      </c>
      <c r="L227" s="10" t="s">
        <v>664</v>
      </c>
      <c r="M227" s="10"/>
    </row>
    <row r="228" spans="1:13" x14ac:dyDescent="0.25">
      <c r="A228" s="14">
        <v>221</v>
      </c>
      <c r="B228" s="10" t="s">
        <v>454</v>
      </c>
      <c r="C228" s="10" t="s">
        <v>455</v>
      </c>
      <c r="D228" s="15">
        <v>1030569411</v>
      </c>
      <c r="E228" s="10" t="s">
        <v>979</v>
      </c>
      <c r="F228" s="9">
        <v>43872</v>
      </c>
      <c r="G228" s="9">
        <v>43873</v>
      </c>
      <c r="H228" s="9">
        <v>44176</v>
      </c>
      <c r="I228" s="10" t="s">
        <v>858</v>
      </c>
      <c r="J228" s="10" t="s">
        <v>782</v>
      </c>
      <c r="K228" s="22">
        <f>VLOOKUP(B228,'[1]PREST. SERV. PROF. Y DE APOYO A'!A$1:F$301,6,0)</f>
        <v>48992280</v>
      </c>
      <c r="L228" s="10" t="s">
        <v>664</v>
      </c>
      <c r="M228" s="10"/>
    </row>
    <row r="229" spans="1:13" x14ac:dyDescent="0.25">
      <c r="A229" s="14">
        <v>222</v>
      </c>
      <c r="B229" s="10" t="s">
        <v>456</v>
      </c>
      <c r="C229" s="10" t="s">
        <v>457</v>
      </c>
      <c r="D229" s="15">
        <v>52866213</v>
      </c>
      <c r="E229" s="10" t="s">
        <v>979</v>
      </c>
      <c r="F229" s="9">
        <v>43873</v>
      </c>
      <c r="G229" s="9">
        <v>43873</v>
      </c>
      <c r="H229" s="9">
        <v>44191</v>
      </c>
      <c r="I229" s="10" t="s">
        <v>859</v>
      </c>
      <c r="J229" s="10" t="s">
        <v>963</v>
      </c>
      <c r="K229" s="22">
        <f>VLOOKUP(B229,'[1]PREST. SERV. PROF. Y DE APOYO A'!A$1:F$301,6,0)</f>
        <v>63494865</v>
      </c>
      <c r="L229" s="10" t="s">
        <v>664</v>
      </c>
      <c r="M229" s="10"/>
    </row>
    <row r="230" spans="1:13" x14ac:dyDescent="0.25">
      <c r="A230" s="14">
        <v>223</v>
      </c>
      <c r="B230" s="10" t="s">
        <v>458</v>
      </c>
      <c r="C230" s="10" t="s">
        <v>459</v>
      </c>
      <c r="D230" s="15">
        <v>1128473079</v>
      </c>
      <c r="E230" s="10" t="s">
        <v>979</v>
      </c>
      <c r="F230" s="9">
        <v>43873</v>
      </c>
      <c r="G230" s="9">
        <v>43874</v>
      </c>
      <c r="H230" s="9">
        <v>44055</v>
      </c>
      <c r="I230" s="10" t="s">
        <v>860</v>
      </c>
      <c r="J230" s="10" t="s">
        <v>678</v>
      </c>
      <c r="K230" s="22">
        <f>VLOOKUP(B230,'[1]PREST. SERV. PROF. Y DE APOYO A'!A$1:F$301,6,0)</f>
        <v>29395368</v>
      </c>
      <c r="L230" s="10" t="s">
        <v>664</v>
      </c>
      <c r="M230" s="10"/>
    </row>
    <row r="231" spans="1:13" x14ac:dyDescent="0.25">
      <c r="A231" s="14">
        <v>224</v>
      </c>
      <c r="B231" s="10" t="s">
        <v>460</v>
      </c>
      <c r="C231" s="10" t="s">
        <v>461</v>
      </c>
      <c r="D231" s="15">
        <v>79885411</v>
      </c>
      <c r="E231" s="10" t="s">
        <v>979</v>
      </c>
      <c r="F231" s="9">
        <v>43873</v>
      </c>
      <c r="G231" s="9">
        <v>43875</v>
      </c>
      <c r="H231" s="9">
        <v>44196</v>
      </c>
      <c r="I231" s="10" t="s">
        <v>861</v>
      </c>
      <c r="J231" s="10" t="s">
        <v>963</v>
      </c>
      <c r="K231" s="22">
        <f>VLOOKUP(B231,'[1]PREST. SERV. PROF. Y DE APOYO A'!A$1:F$301,6,0)</f>
        <v>66518430</v>
      </c>
      <c r="L231" s="10" t="s">
        <v>664</v>
      </c>
      <c r="M231" s="10"/>
    </row>
    <row r="232" spans="1:13" x14ac:dyDescent="0.25">
      <c r="A232" s="14">
        <v>225</v>
      </c>
      <c r="B232" s="10" t="s">
        <v>462</v>
      </c>
      <c r="C232" s="10" t="s">
        <v>463</v>
      </c>
      <c r="D232" s="15">
        <v>79565790</v>
      </c>
      <c r="E232" s="10" t="s">
        <v>979</v>
      </c>
      <c r="F232" s="9">
        <v>43873</v>
      </c>
      <c r="G232" s="9">
        <v>43874</v>
      </c>
      <c r="H232" s="9">
        <v>44196</v>
      </c>
      <c r="I232" s="10" t="s">
        <v>862</v>
      </c>
      <c r="J232" s="10" t="s">
        <v>863</v>
      </c>
      <c r="K232" s="22">
        <f>VLOOKUP(B232,'[1]PREST. SERV. PROF. Y DE APOYO A'!A$1:F$301,6,0)</f>
        <v>64704291</v>
      </c>
      <c r="L232" s="10" t="s">
        <v>664</v>
      </c>
      <c r="M232" s="10"/>
    </row>
    <row r="233" spans="1:13" x14ac:dyDescent="0.25">
      <c r="A233" s="14">
        <v>226</v>
      </c>
      <c r="B233" s="10" t="s">
        <v>464</v>
      </c>
      <c r="C233" s="10" t="s">
        <v>465</v>
      </c>
      <c r="D233" s="15">
        <v>1085262455</v>
      </c>
      <c r="E233" s="10" t="s">
        <v>979</v>
      </c>
      <c r="F233" s="9">
        <v>43874</v>
      </c>
      <c r="G233" s="9">
        <v>43878</v>
      </c>
      <c r="H233" s="9">
        <v>44196</v>
      </c>
      <c r="I233" s="10" t="s">
        <v>741</v>
      </c>
      <c r="J233" s="10" t="s">
        <v>864</v>
      </c>
      <c r="K233" s="22">
        <f>VLOOKUP(B233,'[1]PREST. SERV. PROF. Y DE APOYO A'!A$1:F$301,6,0)</f>
        <v>52258432</v>
      </c>
      <c r="L233" s="10" t="s">
        <v>664</v>
      </c>
      <c r="M233" s="10"/>
    </row>
    <row r="234" spans="1:13" x14ac:dyDescent="0.25">
      <c r="A234" s="14">
        <v>227</v>
      </c>
      <c r="B234" s="10" t="s">
        <v>466</v>
      </c>
      <c r="C234" s="10" t="s">
        <v>467</v>
      </c>
      <c r="D234" s="15">
        <v>1032481740</v>
      </c>
      <c r="E234" s="10" t="s">
        <v>979</v>
      </c>
      <c r="F234" s="9">
        <v>43874</v>
      </c>
      <c r="G234" s="9">
        <v>43875</v>
      </c>
      <c r="H234" s="9">
        <v>44193</v>
      </c>
      <c r="I234" s="10" t="s">
        <v>865</v>
      </c>
      <c r="J234" s="10" t="s">
        <v>963</v>
      </c>
      <c r="K234" s="22">
        <f>VLOOKUP(B234,'[1]PREST. SERV. PROF. Y DE APOYO A'!A$1:F$301,6,0)</f>
        <v>31039565</v>
      </c>
      <c r="L234" s="10" t="s">
        <v>664</v>
      </c>
      <c r="M234" s="10"/>
    </row>
    <row r="235" spans="1:13" x14ac:dyDescent="0.25">
      <c r="A235" s="14">
        <v>228</v>
      </c>
      <c r="B235" s="10" t="s">
        <v>468</v>
      </c>
      <c r="C235" s="10" t="s">
        <v>469</v>
      </c>
      <c r="D235" s="15">
        <v>1015395329</v>
      </c>
      <c r="E235" s="10" t="s">
        <v>978</v>
      </c>
      <c r="F235" s="9">
        <v>43875</v>
      </c>
      <c r="G235" s="9">
        <v>43875</v>
      </c>
      <c r="H235" s="9">
        <v>44196</v>
      </c>
      <c r="I235" s="10" t="s">
        <v>866</v>
      </c>
      <c r="J235" s="10" t="s">
        <v>963</v>
      </c>
      <c r="K235" s="22">
        <f>VLOOKUP(B235,'[1]PREST. SERV. PROF. Y DE APOYO A'!A$1:F$301,6,0)</f>
        <v>18280859</v>
      </c>
      <c r="L235" s="10" t="s">
        <v>664</v>
      </c>
      <c r="M235" s="10"/>
    </row>
    <row r="236" spans="1:13" x14ac:dyDescent="0.25">
      <c r="A236" s="14">
        <v>229</v>
      </c>
      <c r="B236" s="10" t="s">
        <v>470</v>
      </c>
      <c r="C236" s="10" t="s">
        <v>471</v>
      </c>
      <c r="D236" s="15">
        <v>41949745</v>
      </c>
      <c r="E236" s="10" t="s">
        <v>979</v>
      </c>
      <c r="F236" s="9">
        <v>43875</v>
      </c>
      <c r="G236" s="9">
        <v>43875</v>
      </c>
      <c r="H236" s="9">
        <v>44193</v>
      </c>
      <c r="I236" s="10" t="s">
        <v>867</v>
      </c>
      <c r="J236" s="10" t="s">
        <v>963</v>
      </c>
      <c r="K236" s="22">
        <f>VLOOKUP(B236,'[1]PREST. SERV. PROF. Y DE APOYO A'!A$1:F$301,6,0)</f>
        <v>83545875</v>
      </c>
      <c r="L236" s="10" t="s">
        <v>664</v>
      </c>
      <c r="M236" s="10"/>
    </row>
    <row r="237" spans="1:13" x14ac:dyDescent="0.25">
      <c r="A237" s="14">
        <v>230</v>
      </c>
      <c r="B237" s="10" t="s">
        <v>472</v>
      </c>
      <c r="C237" s="10" t="s">
        <v>473</v>
      </c>
      <c r="D237" s="15">
        <v>80232262</v>
      </c>
      <c r="E237" s="10" t="s">
        <v>978</v>
      </c>
      <c r="F237" s="9">
        <v>43875</v>
      </c>
      <c r="G237" s="9">
        <v>43878</v>
      </c>
      <c r="H237" s="9">
        <v>44196</v>
      </c>
      <c r="I237" s="10" t="s">
        <v>868</v>
      </c>
      <c r="J237" s="10" t="s">
        <v>963</v>
      </c>
      <c r="K237" s="22">
        <f>VLOOKUP(B237,'[1]PREST. SERV. PROF. Y DE APOYO A'!A$1:F$301,6,0)</f>
        <v>37734375</v>
      </c>
      <c r="L237" s="10" t="s">
        <v>664</v>
      </c>
      <c r="M237" s="10"/>
    </row>
    <row r="238" spans="1:13" x14ac:dyDescent="0.25">
      <c r="A238" s="14">
        <v>231</v>
      </c>
      <c r="B238" s="10" t="s">
        <v>474</v>
      </c>
      <c r="C238" s="10" t="s">
        <v>475</v>
      </c>
      <c r="D238" s="15">
        <v>1015431377</v>
      </c>
      <c r="E238" s="10" t="s">
        <v>979</v>
      </c>
      <c r="F238" s="9">
        <v>43844</v>
      </c>
      <c r="G238" s="9">
        <v>43875</v>
      </c>
      <c r="H238" s="9">
        <v>44178</v>
      </c>
      <c r="I238" s="10" t="s">
        <v>869</v>
      </c>
      <c r="J238" s="10" t="s">
        <v>963</v>
      </c>
      <c r="K238" s="22">
        <f>VLOOKUP(B238,'[1]PREST. SERV. PROF. Y DE APOYO A'!A$1:F$301,6,0)</f>
        <v>60471300</v>
      </c>
      <c r="L238" s="10" t="s">
        <v>664</v>
      </c>
      <c r="M238" s="10"/>
    </row>
    <row r="239" spans="1:13" x14ac:dyDescent="0.25">
      <c r="A239" s="14">
        <v>232</v>
      </c>
      <c r="B239" s="10" t="s">
        <v>476</v>
      </c>
      <c r="C239" s="10" t="s">
        <v>477</v>
      </c>
      <c r="D239" s="15">
        <v>1031144904</v>
      </c>
      <c r="E239" s="10" t="s">
        <v>979</v>
      </c>
      <c r="F239" s="9">
        <v>43844</v>
      </c>
      <c r="G239" s="9">
        <v>43875</v>
      </c>
      <c r="H239" s="9">
        <v>44196</v>
      </c>
      <c r="I239" s="10" t="s">
        <v>870</v>
      </c>
      <c r="J239" s="10" t="s">
        <v>963</v>
      </c>
      <c r="K239" s="22">
        <f>VLOOKUP(B239,'[1]PREST. SERV. PROF. Y DE APOYO A'!A$1:F$301,6,0)</f>
        <v>64704291</v>
      </c>
      <c r="L239" s="10" t="s">
        <v>664</v>
      </c>
      <c r="M239" s="10"/>
    </row>
    <row r="240" spans="1:13" x14ac:dyDescent="0.25">
      <c r="A240" s="14">
        <v>233</v>
      </c>
      <c r="B240" s="10" t="s">
        <v>478</v>
      </c>
      <c r="C240" s="10" t="s">
        <v>479</v>
      </c>
      <c r="D240" s="15">
        <v>830001338</v>
      </c>
      <c r="E240" s="10" t="s">
        <v>86</v>
      </c>
      <c r="F240" s="9">
        <v>43844</v>
      </c>
      <c r="G240" s="9">
        <v>43875</v>
      </c>
      <c r="H240" s="9">
        <v>44183</v>
      </c>
      <c r="I240" s="10" t="s">
        <v>871</v>
      </c>
      <c r="J240" s="10" t="s">
        <v>963</v>
      </c>
      <c r="K240" s="22">
        <f>VLOOKUP(B240,'[1]ORDENES DE COMPRA'!A$1:Z$17,26,0)</f>
        <v>25079125.84</v>
      </c>
      <c r="L240" s="10" t="s">
        <v>971</v>
      </c>
      <c r="M240" s="10"/>
    </row>
    <row r="241" spans="1:13" x14ac:dyDescent="0.25">
      <c r="A241" s="14">
        <v>234</v>
      </c>
      <c r="B241" s="10" t="s">
        <v>480</v>
      </c>
      <c r="C241" s="10" t="s">
        <v>479</v>
      </c>
      <c r="D241" s="15" t="s">
        <v>965</v>
      </c>
      <c r="E241" s="10" t="s">
        <v>86</v>
      </c>
      <c r="F241" s="9">
        <v>43844</v>
      </c>
      <c r="G241" s="9">
        <v>43875</v>
      </c>
      <c r="H241" s="9">
        <v>44196</v>
      </c>
      <c r="I241" s="10" t="s">
        <v>872</v>
      </c>
      <c r="J241" s="10" t="s">
        <v>963</v>
      </c>
      <c r="K241" s="22">
        <f>VLOOKUP(B241,'[1]ORDENES DE COMPRA'!A$1:Z$17,26,0)</f>
        <v>19040722.93</v>
      </c>
      <c r="L241" s="10" t="s">
        <v>971</v>
      </c>
      <c r="M241" s="10"/>
    </row>
    <row r="242" spans="1:13" x14ac:dyDescent="0.25">
      <c r="A242" s="14">
        <v>235</v>
      </c>
      <c r="B242" s="10" t="s">
        <v>481</v>
      </c>
      <c r="C242" s="10" t="s">
        <v>479</v>
      </c>
      <c r="D242" s="15" t="s">
        <v>965</v>
      </c>
      <c r="E242" s="10" t="s">
        <v>86</v>
      </c>
      <c r="F242" s="9">
        <v>43844</v>
      </c>
      <c r="G242" s="9">
        <v>43875</v>
      </c>
      <c r="H242" s="9">
        <v>44158</v>
      </c>
      <c r="I242" s="10" t="s">
        <v>873</v>
      </c>
      <c r="J242" s="10" t="s">
        <v>963</v>
      </c>
      <c r="K242" s="22">
        <f>VLOOKUP(B242,'[1]ORDENES DE COMPRA'!A$1:Z$17,26,0)</f>
        <v>26549433.949999999</v>
      </c>
      <c r="L242" s="10" t="s">
        <v>971</v>
      </c>
      <c r="M242" s="10"/>
    </row>
    <row r="243" spans="1:13" ht="15" customHeight="1" x14ac:dyDescent="0.25">
      <c r="A243" s="14">
        <v>236</v>
      </c>
      <c r="B243" s="10" t="s">
        <v>482</v>
      </c>
      <c r="C243" s="10" t="s">
        <v>483</v>
      </c>
      <c r="D243" s="15" t="s">
        <v>965</v>
      </c>
      <c r="E243" s="10" t="s">
        <v>86</v>
      </c>
      <c r="F243" s="9">
        <v>43844</v>
      </c>
      <c r="G243" s="9">
        <v>43875</v>
      </c>
      <c r="H243" s="9">
        <v>44188</v>
      </c>
      <c r="I243" s="10" t="s">
        <v>874</v>
      </c>
      <c r="J243" s="10" t="s">
        <v>963</v>
      </c>
      <c r="K243" s="22">
        <f>VLOOKUP(B243,'[1]ORDENES DE COMPRA'!A$1:Z$17,26,0)</f>
        <v>929913.6</v>
      </c>
      <c r="L243" s="10" t="s">
        <v>971</v>
      </c>
      <c r="M243" s="10"/>
    </row>
    <row r="244" spans="1:13" ht="15" customHeight="1" x14ac:dyDescent="0.25">
      <c r="A244" s="14">
        <v>237</v>
      </c>
      <c r="B244" s="10" t="s">
        <v>484</v>
      </c>
      <c r="C244" s="10" t="s">
        <v>485</v>
      </c>
      <c r="D244" s="15" t="s">
        <v>966</v>
      </c>
      <c r="E244" s="10" t="s">
        <v>979</v>
      </c>
      <c r="F244" s="9">
        <v>43878</v>
      </c>
      <c r="G244" s="9">
        <v>43879</v>
      </c>
      <c r="H244" s="9">
        <v>44182</v>
      </c>
      <c r="I244" s="10" t="s">
        <v>875</v>
      </c>
      <c r="J244" s="10" t="s">
        <v>963</v>
      </c>
      <c r="K244" s="22">
        <f>VLOOKUP(B244,'[1]PREST. SERV. PROF. Y DE APOYO A'!A$1:F$301,6,0)</f>
        <v>48992280</v>
      </c>
      <c r="L244" s="10" t="s">
        <v>664</v>
      </c>
      <c r="M244" s="10"/>
    </row>
    <row r="245" spans="1:13" x14ac:dyDescent="0.25">
      <c r="A245" s="14">
        <v>238</v>
      </c>
      <c r="B245" s="10" t="s">
        <v>486</v>
      </c>
      <c r="C245" s="10" t="s">
        <v>487</v>
      </c>
      <c r="D245" s="15">
        <v>52111488</v>
      </c>
      <c r="E245" s="10" t="s">
        <v>979</v>
      </c>
      <c r="F245" s="9">
        <v>43878</v>
      </c>
      <c r="G245" s="9">
        <v>43880</v>
      </c>
      <c r="H245" s="9">
        <v>44196</v>
      </c>
      <c r="I245" s="10" t="s">
        <v>876</v>
      </c>
      <c r="J245" s="10" t="s">
        <v>963</v>
      </c>
      <c r="K245" s="22">
        <f>VLOOKUP(B245,'[1]PREST. SERV. PROF. Y DE APOYO A'!A$1:F$301,6,0)</f>
        <v>37697040</v>
      </c>
      <c r="L245" s="10" t="s">
        <v>664</v>
      </c>
      <c r="M245" s="10"/>
    </row>
    <row r="246" spans="1:13" x14ac:dyDescent="0.25">
      <c r="A246" s="14">
        <v>239</v>
      </c>
      <c r="B246" s="10" t="s">
        <v>488</v>
      </c>
      <c r="C246" s="10" t="s">
        <v>489</v>
      </c>
      <c r="D246" s="15">
        <v>63540633</v>
      </c>
      <c r="E246" s="10" t="s">
        <v>979</v>
      </c>
      <c r="F246" s="9">
        <v>43878</v>
      </c>
      <c r="G246" s="9">
        <v>43879</v>
      </c>
      <c r="H246" s="9">
        <v>44196</v>
      </c>
      <c r="I246" s="10" t="s">
        <v>877</v>
      </c>
      <c r="J246" s="10" t="s">
        <v>963</v>
      </c>
      <c r="K246" s="22">
        <f>VLOOKUP(B246,'[1]PREST. SERV. PROF. Y DE APOYO A'!A$1:F$301,6,0)</f>
        <v>63494865</v>
      </c>
      <c r="L246" s="10" t="s">
        <v>664</v>
      </c>
      <c r="M246" s="10"/>
    </row>
    <row r="247" spans="1:13" x14ac:dyDescent="0.25">
      <c r="A247" s="14">
        <v>240</v>
      </c>
      <c r="B247" s="10" t="s">
        <v>490</v>
      </c>
      <c r="C247" s="10" t="s">
        <v>491</v>
      </c>
      <c r="D247" s="15">
        <v>80215567</v>
      </c>
      <c r="E247" s="10" t="s">
        <v>979</v>
      </c>
      <c r="F247" s="9">
        <v>43878</v>
      </c>
      <c r="G247" s="9">
        <v>43880</v>
      </c>
      <c r="H247" s="9">
        <v>44196</v>
      </c>
      <c r="I247" s="10" t="s">
        <v>878</v>
      </c>
      <c r="J247" s="10" t="s">
        <v>963</v>
      </c>
      <c r="K247" s="22">
        <f>VLOOKUP(B247,'[1]PREST. SERV. PROF. Y DE APOYO A'!A$1:F$301,6,0)</f>
        <v>45037797</v>
      </c>
      <c r="L247" s="10" t="s">
        <v>664</v>
      </c>
      <c r="M247" s="10"/>
    </row>
    <row r="248" spans="1:13" x14ac:dyDescent="0.25">
      <c r="A248" s="14">
        <v>241</v>
      </c>
      <c r="B248" s="10" t="s">
        <v>492</v>
      </c>
      <c r="C248" s="10" t="s">
        <v>493</v>
      </c>
      <c r="D248" s="15">
        <v>52902826</v>
      </c>
      <c r="E248" s="10" t="s">
        <v>979</v>
      </c>
      <c r="F248" s="9">
        <v>43878</v>
      </c>
      <c r="G248" s="9">
        <v>43879</v>
      </c>
      <c r="H248" s="9">
        <v>44196</v>
      </c>
      <c r="I248" s="10" t="s">
        <v>879</v>
      </c>
      <c r="J248" s="10" t="s">
        <v>963</v>
      </c>
      <c r="K248" s="22">
        <f>VLOOKUP(B248,'[1]PREST. SERV. PROF. Y DE APOYO A'!A$1:F$301,6,0)</f>
        <v>67735876</v>
      </c>
      <c r="L248" s="10" t="s">
        <v>664</v>
      </c>
      <c r="M248" s="10"/>
    </row>
    <row r="249" spans="1:13" x14ac:dyDescent="0.25">
      <c r="A249" s="14">
        <v>242</v>
      </c>
      <c r="B249" s="10" t="s">
        <v>494</v>
      </c>
      <c r="C249" s="10" t="s">
        <v>495</v>
      </c>
      <c r="D249" s="15">
        <v>63541899</v>
      </c>
      <c r="E249" s="10" t="s">
        <v>979</v>
      </c>
      <c r="F249" s="9">
        <v>43878</v>
      </c>
      <c r="G249" s="9">
        <v>43879</v>
      </c>
      <c r="H249" s="9">
        <v>43968</v>
      </c>
      <c r="I249" s="10" t="s">
        <v>880</v>
      </c>
      <c r="J249" s="10" t="s">
        <v>963</v>
      </c>
      <c r="K249" s="22">
        <f>VLOOKUP(B249,'[1]PREST. SERV. PROF. Y DE APOYO A'!A$1:F$301,6,0)</f>
        <v>14697684</v>
      </c>
      <c r="L249" s="10" t="s">
        <v>664</v>
      </c>
      <c r="M249" s="10"/>
    </row>
    <row r="250" spans="1:13" x14ac:dyDescent="0.25">
      <c r="A250" s="14">
        <v>243</v>
      </c>
      <c r="B250" s="10" t="s">
        <v>496</v>
      </c>
      <c r="C250" s="10" t="s">
        <v>497</v>
      </c>
      <c r="D250" s="15">
        <v>8129413</v>
      </c>
      <c r="E250" s="10" t="s">
        <v>979</v>
      </c>
      <c r="F250" s="9">
        <v>43878</v>
      </c>
      <c r="G250" s="9">
        <v>43879</v>
      </c>
      <c r="H250" s="9">
        <v>44182</v>
      </c>
      <c r="I250" s="10" t="s">
        <v>881</v>
      </c>
      <c r="J250" s="10" t="s">
        <v>963</v>
      </c>
      <c r="K250" s="22">
        <f>VLOOKUP(B250,'[1]PREST. SERV. PROF. Y DE APOYO A'!A$1:F$301,6,0)</f>
        <v>42893140</v>
      </c>
      <c r="L250" s="10" t="s">
        <v>664</v>
      </c>
      <c r="M250" s="10"/>
    </row>
    <row r="251" spans="1:13" x14ac:dyDescent="0.25">
      <c r="A251" s="14">
        <v>244</v>
      </c>
      <c r="B251" s="10" t="s">
        <v>498</v>
      </c>
      <c r="C251" s="10" t="s">
        <v>499</v>
      </c>
      <c r="D251" s="15">
        <v>1130619709</v>
      </c>
      <c r="E251" s="10" t="s">
        <v>979</v>
      </c>
      <c r="F251" s="9">
        <v>43878</v>
      </c>
      <c r="G251" s="9">
        <v>43879</v>
      </c>
      <c r="H251" s="9">
        <v>44182</v>
      </c>
      <c r="I251" s="10" t="s">
        <v>882</v>
      </c>
      <c r="J251" s="10" t="s">
        <v>782</v>
      </c>
      <c r="K251" s="22">
        <f>VLOOKUP(B251,'[1]PREST. SERV. PROF. Y DE APOYO A'!A$1:F$301,6,0)</f>
        <v>48992280</v>
      </c>
      <c r="L251" s="10" t="s">
        <v>664</v>
      </c>
      <c r="M251" s="10"/>
    </row>
    <row r="252" spans="1:13" x14ac:dyDescent="0.25">
      <c r="A252" s="14">
        <v>245</v>
      </c>
      <c r="B252" s="10" t="s">
        <v>500</v>
      </c>
      <c r="C252" s="10" t="s">
        <v>501</v>
      </c>
      <c r="D252" s="15">
        <v>1022976765</v>
      </c>
      <c r="E252" s="10" t="s">
        <v>978</v>
      </c>
      <c r="F252" s="9">
        <v>43878</v>
      </c>
      <c r="G252" s="9">
        <v>43879</v>
      </c>
      <c r="H252" s="9">
        <v>44196</v>
      </c>
      <c r="I252" s="10" t="s">
        <v>883</v>
      </c>
      <c r="J252" s="10" t="s">
        <v>963</v>
      </c>
      <c r="K252" s="22">
        <f>VLOOKUP(B252,'[1]PREST. SERV. PROF. Y DE APOYO A'!A$1:F$301,6,0)</f>
        <v>18911233</v>
      </c>
      <c r="L252" s="10" t="s">
        <v>664</v>
      </c>
      <c r="M252" s="10"/>
    </row>
    <row r="253" spans="1:13" x14ac:dyDescent="0.25">
      <c r="A253" s="14">
        <v>246</v>
      </c>
      <c r="B253" s="10" t="s">
        <v>502</v>
      </c>
      <c r="C253" s="10" t="s">
        <v>503</v>
      </c>
      <c r="D253" s="15">
        <v>1022379163</v>
      </c>
      <c r="E253" s="10" t="s">
        <v>979</v>
      </c>
      <c r="F253" s="9">
        <v>43879</v>
      </c>
      <c r="G253" s="9">
        <v>43880</v>
      </c>
      <c r="H253" s="9">
        <v>44196</v>
      </c>
      <c r="I253" s="10" t="s">
        <v>884</v>
      </c>
      <c r="J253" s="10" t="s">
        <v>963</v>
      </c>
      <c r="K253" s="22">
        <f>VLOOKUP(B253,'[1]PREST. SERV. PROF. Y DE APOYO A'!A$1:F$301,6,0)</f>
        <v>45323751.240000002</v>
      </c>
      <c r="L253" s="10" t="s">
        <v>664</v>
      </c>
      <c r="M253" s="10"/>
    </row>
    <row r="254" spans="1:13" x14ac:dyDescent="0.25">
      <c r="A254" s="14">
        <v>247</v>
      </c>
      <c r="B254" s="10" t="s">
        <v>504</v>
      </c>
      <c r="C254" s="10" t="s">
        <v>505</v>
      </c>
      <c r="D254" s="15">
        <v>1032428091</v>
      </c>
      <c r="E254" s="10" t="s">
        <v>979</v>
      </c>
      <c r="F254" s="9">
        <v>43879</v>
      </c>
      <c r="G254" s="9">
        <v>43880</v>
      </c>
      <c r="H254" s="9">
        <v>44183</v>
      </c>
      <c r="I254" s="10" t="s">
        <v>885</v>
      </c>
      <c r="J254" s="10" t="s">
        <v>963</v>
      </c>
      <c r="K254" s="22">
        <f>VLOOKUP(B254,'[1]PREST. SERV. PROF. Y DE APOYO A'!A$1:F$301,6,0)</f>
        <v>48992280</v>
      </c>
      <c r="L254" s="10" t="s">
        <v>664</v>
      </c>
      <c r="M254" s="10"/>
    </row>
    <row r="255" spans="1:13" x14ac:dyDescent="0.25">
      <c r="A255" s="14">
        <v>248</v>
      </c>
      <c r="B255" s="10" t="s">
        <v>506</v>
      </c>
      <c r="C255" s="10" t="s">
        <v>507</v>
      </c>
      <c r="D255" s="15">
        <v>80876237</v>
      </c>
      <c r="E255" s="10" t="s">
        <v>979</v>
      </c>
      <c r="F255" s="9">
        <v>43880</v>
      </c>
      <c r="G255" s="9">
        <v>43881</v>
      </c>
      <c r="H255" s="9">
        <v>44196</v>
      </c>
      <c r="I255" s="10" t="s">
        <v>886</v>
      </c>
      <c r="J255" s="10" t="s">
        <v>963</v>
      </c>
      <c r="K255" s="22">
        <f>VLOOKUP(B255,'[1]PREST. SERV. PROF. Y DE APOYO A'!A$1:F$301,6,0)</f>
        <v>63091723</v>
      </c>
      <c r="L255" s="10" t="s">
        <v>664</v>
      </c>
      <c r="M255" s="10"/>
    </row>
    <row r="256" spans="1:13" x14ac:dyDescent="0.25">
      <c r="A256" s="14">
        <v>249</v>
      </c>
      <c r="B256" s="10" t="s">
        <v>508</v>
      </c>
      <c r="C256" s="10" t="s">
        <v>509</v>
      </c>
      <c r="D256" s="15">
        <v>1088307101</v>
      </c>
      <c r="E256" s="10" t="s">
        <v>979</v>
      </c>
      <c r="F256" s="9">
        <v>43880</v>
      </c>
      <c r="G256" s="9">
        <v>43885</v>
      </c>
      <c r="H256" s="9">
        <v>44158</v>
      </c>
      <c r="I256" s="10" t="s">
        <v>741</v>
      </c>
      <c r="J256" s="10" t="s">
        <v>963</v>
      </c>
      <c r="K256" s="22">
        <f>VLOOKUP(B256,'[1]PREST. SERV. PROF. Y DE APOYO A'!A$1:F$301,6,0)</f>
        <v>32343750</v>
      </c>
      <c r="L256" s="10" t="s">
        <v>664</v>
      </c>
      <c r="M256" s="10"/>
    </row>
    <row r="257" spans="1:13" x14ac:dyDescent="0.25">
      <c r="A257" s="14">
        <v>250</v>
      </c>
      <c r="B257" s="10" t="s">
        <v>510</v>
      </c>
      <c r="C257" s="10" t="s">
        <v>483</v>
      </c>
      <c r="D257" s="15" t="s">
        <v>966</v>
      </c>
      <c r="E257" s="10" t="s">
        <v>86</v>
      </c>
      <c r="F257" s="9">
        <v>43880</v>
      </c>
      <c r="G257" s="9">
        <v>43880</v>
      </c>
      <c r="H257" s="9">
        <v>44196</v>
      </c>
      <c r="I257" s="10" t="s">
        <v>887</v>
      </c>
      <c r="J257" s="10" t="s">
        <v>963</v>
      </c>
      <c r="K257" s="22">
        <f>VLOOKUP(B257,'[1]ORDENES DE COMPRA'!A$1:Z$17,26,0)</f>
        <v>495701.64</v>
      </c>
      <c r="L257" s="10" t="s">
        <v>971</v>
      </c>
      <c r="M257" s="10"/>
    </row>
    <row r="258" spans="1:13" x14ac:dyDescent="0.25">
      <c r="A258" s="14">
        <v>251</v>
      </c>
      <c r="B258" s="10" t="s">
        <v>511</v>
      </c>
      <c r="C258" s="10" t="s">
        <v>512</v>
      </c>
      <c r="D258" s="15">
        <v>1116806735</v>
      </c>
      <c r="E258" s="10" t="s">
        <v>978</v>
      </c>
      <c r="F258" s="9">
        <v>43881</v>
      </c>
      <c r="G258" s="9">
        <v>43885</v>
      </c>
      <c r="H258" s="9">
        <v>44188</v>
      </c>
      <c r="I258" s="10" t="s">
        <v>888</v>
      </c>
      <c r="J258" s="10" t="s">
        <v>963</v>
      </c>
      <c r="K258" s="22">
        <f>VLOOKUP(B258,'[1]PREST. SERV. PROF. Y DE APOYO A'!A$1:F$301,6,0)</f>
        <v>26918340</v>
      </c>
      <c r="L258" s="10" t="s">
        <v>664</v>
      </c>
      <c r="M258" s="10"/>
    </row>
    <row r="259" spans="1:13" x14ac:dyDescent="0.25">
      <c r="A259" s="14">
        <v>252</v>
      </c>
      <c r="B259" s="10" t="s">
        <v>513</v>
      </c>
      <c r="C259" s="10" t="s">
        <v>514</v>
      </c>
      <c r="D259" s="15">
        <v>52150283</v>
      </c>
      <c r="E259" s="10" t="s">
        <v>978</v>
      </c>
      <c r="F259" s="9">
        <v>43882</v>
      </c>
      <c r="G259" s="9">
        <v>43885</v>
      </c>
      <c r="H259" s="9">
        <v>44196</v>
      </c>
      <c r="I259" s="10" t="s">
        <v>962</v>
      </c>
      <c r="J259" s="10" t="s">
        <v>963</v>
      </c>
      <c r="K259" s="22">
        <v>27995074</v>
      </c>
      <c r="L259" s="10" t="s">
        <v>664</v>
      </c>
      <c r="M259" s="10"/>
    </row>
    <row r="260" spans="1:13" x14ac:dyDescent="0.25">
      <c r="A260" s="14">
        <v>253</v>
      </c>
      <c r="B260" s="10" t="s">
        <v>515</v>
      </c>
      <c r="C260" s="10" t="s">
        <v>516</v>
      </c>
      <c r="D260" s="15">
        <v>1045686203</v>
      </c>
      <c r="E260" s="10" t="s">
        <v>978</v>
      </c>
      <c r="F260" s="9">
        <v>43882</v>
      </c>
      <c r="G260" s="9">
        <v>43882</v>
      </c>
      <c r="H260" s="9">
        <v>44185</v>
      </c>
      <c r="I260" s="10" t="s">
        <v>889</v>
      </c>
      <c r="J260" s="10" t="s">
        <v>963</v>
      </c>
      <c r="K260" s="22">
        <f>VLOOKUP(B260,'[1]PREST. SERV. PROF. Y DE APOYO A'!A$1:F$301,6,0)</f>
        <v>26918340</v>
      </c>
      <c r="L260" s="10" t="s">
        <v>664</v>
      </c>
      <c r="M260" s="10"/>
    </row>
    <row r="261" spans="1:13" x14ac:dyDescent="0.25">
      <c r="A261" s="14">
        <v>254</v>
      </c>
      <c r="B261" s="10" t="s">
        <v>517</v>
      </c>
      <c r="C261" s="10" t="s">
        <v>518</v>
      </c>
      <c r="D261" s="15">
        <v>1144066572</v>
      </c>
      <c r="E261" s="10" t="s">
        <v>979</v>
      </c>
      <c r="F261" s="9">
        <v>43882</v>
      </c>
      <c r="G261" s="9">
        <v>43885</v>
      </c>
      <c r="H261" s="9">
        <v>44196</v>
      </c>
      <c r="I261" s="10" t="s">
        <v>890</v>
      </c>
      <c r="J261" s="10" t="s">
        <v>963</v>
      </c>
      <c r="K261" s="22">
        <f>VLOOKUP(B261,'[1]PREST. SERV. PROF. Y DE APOYO A'!A$1:F$301,6,0)</f>
        <v>37456931</v>
      </c>
      <c r="L261" s="10" t="s">
        <v>664</v>
      </c>
      <c r="M261" s="10"/>
    </row>
    <row r="262" spans="1:13" x14ac:dyDescent="0.25">
      <c r="A262" s="14">
        <v>255</v>
      </c>
      <c r="B262" s="10" t="s">
        <v>519</v>
      </c>
      <c r="C262" s="10" t="s">
        <v>520</v>
      </c>
      <c r="D262" s="15">
        <v>1014206533</v>
      </c>
      <c r="E262" s="10" t="s">
        <v>978</v>
      </c>
      <c r="F262" s="9">
        <v>43882</v>
      </c>
      <c r="G262" s="9">
        <v>43882</v>
      </c>
      <c r="H262" s="9">
        <v>44196</v>
      </c>
      <c r="I262" s="10" t="s">
        <v>891</v>
      </c>
      <c r="J262" s="10" t="s">
        <v>963</v>
      </c>
      <c r="K262" s="22">
        <f>VLOOKUP(B262,'[1]PREST. SERV. PROF. Y DE APOYO A'!A$1:F$301,6,0)</f>
        <v>37255208</v>
      </c>
      <c r="L262" s="10" t="s">
        <v>664</v>
      </c>
      <c r="M262" s="10"/>
    </row>
    <row r="263" spans="1:13" x14ac:dyDescent="0.25">
      <c r="A263" s="14">
        <v>256</v>
      </c>
      <c r="B263" s="10" t="s">
        <v>521</v>
      </c>
      <c r="C263" s="10" t="s">
        <v>522</v>
      </c>
      <c r="D263" s="15">
        <v>43535356</v>
      </c>
      <c r="E263" s="10" t="s">
        <v>979</v>
      </c>
      <c r="F263" s="9">
        <v>43882</v>
      </c>
      <c r="G263" s="9">
        <v>43886</v>
      </c>
      <c r="H263" s="9">
        <v>44196</v>
      </c>
      <c r="I263" s="10" t="s">
        <v>892</v>
      </c>
      <c r="J263" s="10" t="s">
        <v>662</v>
      </c>
      <c r="K263" s="22">
        <f>VLOOKUP(B263,'[1]PREST. SERV. PROF. Y DE APOYO A'!A$1:F$301,6,0)</f>
        <v>37255208</v>
      </c>
      <c r="L263" s="10" t="s">
        <v>664</v>
      </c>
      <c r="M263" s="10"/>
    </row>
    <row r="264" spans="1:13" x14ac:dyDescent="0.25">
      <c r="A264" s="14">
        <v>257</v>
      </c>
      <c r="B264" s="10" t="s">
        <v>523</v>
      </c>
      <c r="C264" s="10" t="s">
        <v>524</v>
      </c>
      <c r="D264" s="15">
        <v>1040032388</v>
      </c>
      <c r="E264" s="10" t="s">
        <v>979</v>
      </c>
      <c r="F264" s="9">
        <v>43854</v>
      </c>
      <c r="G264" s="9">
        <v>43886</v>
      </c>
      <c r="H264" s="9">
        <v>44196</v>
      </c>
      <c r="I264" s="10" t="s">
        <v>893</v>
      </c>
      <c r="J264" s="10" t="s">
        <v>963</v>
      </c>
      <c r="K264" s="22">
        <f>VLOOKUP(B264,'[1]PREST. SERV. PROF. Y DE APOYO A'!A$1:F$301,6,0)</f>
        <v>50951971</v>
      </c>
      <c r="L264" s="10" t="s">
        <v>664</v>
      </c>
      <c r="M264" s="10"/>
    </row>
    <row r="265" spans="1:13" x14ac:dyDescent="0.25">
      <c r="A265" s="14">
        <v>258</v>
      </c>
      <c r="B265" s="10" t="s">
        <v>525</v>
      </c>
      <c r="C265" s="10" t="s">
        <v>526</v>
      </c>
      <c r="D265" s="15">
        <v>52883685</v>
      </c>
      <c r="E265" s="10" t="s">
        <v>979</v>
      </c>
      <c r="F265" s="9">
        <v>43885</v>
      </c>
      <c r="G265" s="9">
        <v>43886</v>
      </c>
      <c r="H265" s="9">
        <v>44196</v>
      </c>
      <c r="I265" s="10" t="s">
        <v>894</v>
      </c>
      <c r="J265" s="10" t="s">
        <v>963</v>
      </c>
      <c r="K265" s="22">
        <f>VLOOKUP(B265,'[1]PREST. SERV. PROF. Y DE APOYO A'!A$1:F$301,6,0)</f>
        <v>44322911</v>
      </c>
      <c r="L265" s="10" t="s">
        <v>664</v>
      </c>
      <c r="M265" s="10"/>
    </row>
    <row r="266" spans="1:13" x14ac:dyDescent="0.25">
      <c r="A266" s="14">
        <v>259</v>
      </c>
      <c r="B266" s="10" t="s">
        <v>527</v>
      </c>
      <c r="C266" s="10" t="s">
        <v>528</v>
      </c>
      <c r="D266" s="15">
        <v>28788399</v>
      </c>
      <c r="E266" s="10" t="s">
        <v>979</v>
      </c>
      <c r="F266" s="9">
        <v>43885</v>
      </c>
      <c r="G266" s="9">
        <v>43885</v>
      </c>
      <c r="H266" s="9">
        <v>44188</v>
      </c>
      <c r="I266" s="10" t="s">
        <v>895</v>
      </c>
      <c r="J266" s="10" t="s">
        <v>963</v>
      </c>
      <c r="K266" s="22">
        <f>VLOOKUP(B266,'[1]PREST. SERV. PROF. Y DE APOYO A'!A$1:F$301,6,0)</f>
        <v>72222780</v>
      </c>
      <c r="L266" s="10" t="s">
        <v>664</v>
      </c>
      <c r="M266" s="10"/>
    </row>
    <row r="267" spans="1:13" x14ac:dyDescent="0.25">
      <c r="A267" s="14">
        <v>260</v>
      </c>
      <c r="B267" s="10" t="s">
        <v>529</v>
      </c>
      <c r="C267" s="10" t="s">
        <v>530</v>
      </c>
      <c r="D267" s="15">
        <v>26863202</v>
      </c>
      <c r="E267" s="10" t="s">
        <v>978</v>
      </c>
      <c r="F267" s="9">
        <v>43885</v>
      </c>
      <c r="G267" s="9">
        <v>43888</v>
      </c>
      <c r="H267" s="9">
        <v>44196</v>
      </c>
      <c r="I267" s="10" t="s">
        <v>896</v>
      </c>
      <c r="J267" s="10" t="s">
        <v>963</v>
      </c>
      <c r="K267" s="22">
        <f>VLOOKUP(B267,'[1]PREST. SERV. PROF. Y DE APOYO A'!A$1:F$301,6,0)</f>
        <v>17879711</v>
      </c>
      <c r="L267" s="10" t="s">
        <v>664</v>
      </c>
      <c r="M267" s="10"/>
    </row>
    <row r="268" spans="1:13" x14ac:dyDescent="0.25">
      <c r="A268" s="14">
        <v>261</v>
      </c>
      <c r="B268" s="10" t="s">
        <v>531</v>
      </c>
      <c r="C268" s="10" t="s">
        <v>532</v>
      </c>
      <c r="D268" s="15">
        <v>79300719</v>
      </c>
      <c r="E268" s="10" t="s">
        <v>979</v>
      </c>
      <c r="F268" s="9">
        <v>43888</v>
      </c>
      <c r="G268" s="9">
        <v>43888</v>
      </c>
      <c r="H268" s="9">
        <v>44069</v>
      </c>
      <c r="I268" s="10" t="s">
        <v>897</v>
      </c>
      <c r="J268" s="10" t="s">
        <v>963</v>
      </c>
      <c r="K268" s="22">
        <f>VLOOKUP(B268,'[1]PREST. SERV. PROF. Y DE APOYO A'!A$1:F$301,6,0)</f>
        <v>38341062</v>
      </c>
      <c r="L268" s="10" t="s">
        <v>664</v>
      </c>
      <c r="M268" s="10"/>
    </row>
    <row r="269" spans="1:13" x14ac:dyDescent="0.25">
      <c r="A269" s="14">
        <v>262</v>
      </c>
      <c r="B269" s="10" t="s">
        <v>533</v>
      </c>
      <c r="C269" s="10" t="s">
        <v>534</v>
      </c>
      <c r="D269" s="15">
        <v>1022402554</v>
      </c>
      <c r="E269" s="10" t="s">
        <v>979</v>
      </c>
      <c r="F269" s="9">
        <v>43889</v>
      </c>
      <c r="G269" s="9">
        <v>43889</v>
      </c>
      <c r="H269" s="9">
        <v>44196</v>
      </c>
      <c r="I269" s="10" t="s">
        <v>898</v>
      </c>
      <c r="J269" s="10" t="s">
        <v>963</v>
      </c>
      <c r="K269" s="22">
        <f>VLOOKUP(B269,'[1]PREST. SERV. PROF. Y DE APOYO A'!A$1:F$301,6,0)</f>
        <v>61076013</v>
      </c>
      <c r="L269" s="10" t="s">
        <v>664</v>
      </c>
      <c r="M269" s="10"/>
    </row>
    <row r="270" spans="1:13" x14ac:dyDescent="0.25">
      <c r="A270" s="14">
        <v>263</v>
      </c>
      <c r="B270" s="10" t="s">
        <v>535</v>
      </c>
      <c r="C270" s="10" t="s">
        <v>536</v>
      </c>
      <c r="D270" s="15">
        <v>1018478123</v>
      </c>
      <c r="E270" s="10" t="s">
        <v>979</v>
      </c>
      <c r="F270" s="9">
        <v>43892</v>
      </c>
      <c r="G270" s="9">
        <v>43892</v>
      </c>
      <c r="H270" s="9">
        <v>44196</v>
      </c>
      <c r="I270" s="10" t="s">
        <v>899</v>
      </c>
      <c r="J270" s="10" t="s">
        <v>963</v>
      </c>
      <c r="K270" s="22">
        <f>VLOOKUP(B270,'[1]PREST. SERV. PROF. Y DE APOYO A'!A$1:F$301,6,0)</f>
        <v>42893140</v>
      </c>
      <c r="L270" s="10" t="s">
        <v>664</v>
      </c>
      <c r="M270" s="10"/>
    </row>
    <row r="271" spans="1:13" x14ac:dyDescent="0.25">
      <c r="A271" s="14">
        <v>264</v>
      </c>
      <c r="B271" s="10" t="s">
        <v>537</v>
      </c>
      <c r="C271" s="10" t="s">
        <v>538</v>
      </c>
      <c r="D271" s="15">
        <v>1062296809</v>
      </c>
      <c r="E271" s="10" t="s">
        <v>979</v>
      </c>
      <c r="F271" s="9">
        <v>43892</v>
      </c>
      <c r="G271" s="9">
        <v>43893</v>
      </c>
      <c r="H271" s="9">
        <v>44196</v>
      </c>
      <c r="I271" s="10" t="s">
        <v>900</v>
      </c>
      <c r="J271" s="10" t="s">
        <v>963</v>
      </c>
      <c r="K271" s="22">
        <f>VLOOKUP(B271,'[1]PREST. SERV. PROF. Y DE APOYO A'!A$1:F$301,6,0)</f>
        <v>35937500</v>
      </c>
      <c r="L271" s="10" t="s">
        <v>664</v>
      </c>
      <c r="M271" s="10"/>
    </row>
    <row r="272" spans="1:13" x14ac:dyDescent="0.25">
      <c r="A272" s="14">
        <v>265</v>
      </c>
      <c r="B272" s="10" t="s">
        <v>539</v>
      </c>
      <c r="C272" s="10" t="s">
        <v>540</v>
      </c>
      <c r="D272" s="15">
        <v>79221182</v>
      </c>
      <c r="E272" s="10" t="s">
        <v>979</v>
      </c>
      <c r="F272" s="9">
        <v>43893</v>
      </c>
      <c r="G272" s="9">
        <v>43894</v>
      </c>
      <c r="H272" s="9">
        <v>44196</v>
      </c>
      <c r="I272" s="10" t="s">
        <v>901</v>
      </c>
      <c r="J272" s="10" t="s">
        <v>963</v>
      </c>
      <c r="K272" s="22">
        <f>VLOOKUP(B272,'[1]PREST. SERV. PROF. Y DE APOYO A'!A$1:F$301,6,0)</f>
        <v>42893140</v>
      </c>
      <c r="L272" s="10" t="s">
        <v>664</v>
      </c>
      <c r="M272" s="10"/>
    </row>
    <row r="273" spans="1:13" x14ac:dyDescent="0.25">
      <c r="A273" s="14">
        <v>266</v>
      </c>
      <c r="B273" s="10" t="s">
        <v>541</v>
      </c>
      <c r="C273" s="10" t="s">
        <v>542</v>
      </c>
      <c r="D273" s="15">
        <v>1010177807</v>
      </c>
      <c r="E273" s="10" t="s">
        <v>979</v>
      </c>
      <c r="F273" s="9">
        <v>43893</v>
      </c>
      <c r="G273" s="9">
        <v>43893</v>
      </c>
      <c r="H273" s="9">
        <v>44196</v>
      </c>
      <c r="I273" s="10" t="s">
        <v>902</v>
      </c>
      <c r="J273" s="10" t="s">
        <v>963</v>
      </c>
      <c r="K273" s="22">
        <f>VLOOKUP(B273,'[1]PREST. SERV. PROF. Y DE APOYO A'!A$1:F$301,6,0)</f>
        <v>48665665</v>
      </c>
      <c r="L273" s="10" t="s">
        <v>664</v>
      </c>
      <c r="M273" s="10"/>
    </row>
    <row r="274" spans="1:13" x14ac:dyDescent="0.25">
      <c r="A274" s="14">
        <v>267</v>
      </c>
      <c r="B274" s="10" t="s">
        <v>543</v>
      </c>
      <c r="C274" s="10" t="s">
        <v>222</v>
      </c>
      <c r="D274" s="15">
        <v>1019108314</v>
      </c>
      <c r="E274" s="10" t="s">
        <v>979</v>
      </c>
      <c r="F274" s="9">
        <v>43893</v>
      </c>
      <c r="G274" s="9">
        <v>43893</v>
      </c>
      <c r="H274" s="9">
        <v>44196</v>
      </c>
      <c r="I274" s="10" t="s">
        <v>903</v>
      </c>
      <c r="J274" s="10" t="s">
        <v>963</v>
      </c>
      <c r="K274" s="22">
        <f>VLOOKUP(B274,'[1]PREST. SERV. PROF. Y DE APOYO A'!A$1:F$301,6,0)</f>
        <v>42750163</v>
      </c>
      <c r="L274" s="10" t="s">
        <v>664</v>
      </c>
      <c r="M274" s="10"/>
    </row>
    <row r="275" spans="1:13" s="23" customFormat="1" x14ac:dyDescent="0.25">
      <c r="A275" s="18">
        <v>268</v>
      </c>
      <c r="B275" s="19" t="s">
        <v>544</v>
      </c>
      <c r="C275" s="19" t="s">
        <v>545</v>
      </c>
      <c r="D275" s="20">
        <v>43186348</v>
      </c>
      <c r="E275" s="19" t="s">
        <v>979</v>
      </c>
      <c r="F275" s="21">
        <v>43894</v>
      </c>
      <c r="G275" s="21">
        <v>43895</v>
      </c>
      <c r="H275" s="9">
        <v>44169</v>
      </c>
      <c r="I275" s="19" t="s">
        <v>904</v>
      </c>
      <c r="J275" s="19" t="s">
        <v>963</v>
      </c>
      <c r="K275" s="22">
        <f>VLOOKUP(B275,'[1]PREST. SERV. PROF. Y DE APOYO A'!A$1:F$301,6,0)</f>
        <v>44093052</v>
      </c>
      <c r="L275" s="19" t="s">
        <v>664</v>
      </c>
      <c r="M275" s="19"/>
    </row>
    <row r="276" spans="1:13" x14ac:dyDescent="0.25">
      <c r="A276" s="14">
        <v>269</v>
      </c>
      <c r="B276" s="10" t="s">
        <v>546</v>
      </c>
      <c r="C276" s="10" t="s">
        <v>547</v>
      </c>
      <c r="D276" s="15">
        <v>1032444764</v>
      </c>
      <c r="E276" s="10" t="s">
        <v>979</v>
      </c>
      <c r="F276" s="9">
        <v>43894</v>
      </c>
      <c r="G276" s="9">
        <v>43895</v>
      </c>
      <c r="H276" s="9">
        <v>44196</v>
      </c>
      <c r="I276" s="10" t="s">
        <v>905</v>
      </c>
      <c r="J276" s="10" t="s">
        <v>963</v>
      </c>
      <c r="K276" s="22">
        <f>VLOOKUP(B276,'[1]PREST. SERV. PROF. Y DE APOYO A'!A$1:F$301,6,0)</f>
        <v>35578125</v>
      </c>
      <c r="L276" s="10" t="s">
        <v>664</v>
      </c>
      <c r="M276" s="10"/>
    </row>
    <row r="277" spans="1:13" x14ac:dyDescent="0.25">
      <c r="A277" s="14">
        <v>270</v>
      </c>
      <c r="B277" s="10" t="s">
        <v>548</v>
      </c>
      <c r="C277" s="10" t="s">
        <v>549</v>
      </c>
      <c r="D277" s="15">
        <v>1026279609</v>
      </c>
      <c r="E277" s="10" t="s">
        <v>979</v>
      </c>
      <c r="F277" s="9">
        <v>43895</v>
      </c>
      <c r="G277" s="9">
        <v>43899</v>
      </c>
      <c r="H277" s="9">
        <v>44196</v>
      </c>
      <c r="I277" s="10" t="s">
        <v>906</v>
      </c>
      <c r="J277" s="10" t="s">
        <v>963</v>
      </c>
      <c r="K277" s="22">
        <f>VLOOKUP(B277,'[1]PREST. SERV. PROF. Y DE APOYO A'!A$1:F$301,6,0)</f>
        <v>63688764</v>
      </c>
      <c r="L277" s="10" t="s">
        <v>664</v>
      </c>
      <c r="M277" s="10"/>
    </row>
    <row r="278" spans="1:13" x14ac:dyDescent="0.25">
      <c r="A278" s="14">
        <v>271</v>
      </c>
      <c r="B278" s="10" t="s">
        <v>550</v>
      </c>
      <c r="C278" s="10" t="s">
        <v>551</v>
      </c>
      <c r="D278" s="15">
        <v>1032439181</v>
      </c>
      <c r="E278" s="10" t="s">
        <v>979</v>
      </c>
      <c r="F278" s="9">
        <v>43895</v>
      </c>
      <c r="G278" s="9">
        <v>43896</v>
      </c>
      <c r="H278" s="9">
        <v>44196</v>
      </c>
      <c r="I278" s="10" t="s">
        <v>907</v>
      </c>
      <c r="J278" s="10" t="s">
        <v>963</v>
      </c>
      <c r="K278" s="22">
        <f>VLOOKUP(B278,'[1]PREST. SERV. PROF. Y DE APOYO A'!A$1:F$301,6,0)</f>
        <v>42464209</v>
      </c>
      <c r="L278" s="10" t="s">
        <v>664</v>
      </c>
      <c r="M278" s="10"/>
    </row>
    <row r="279" spans="1:13" x14ac:dyDescent="0.25">
      <c r="A279" s="14">
        <v>272</v>
      </c>
      <c r="B279" s="10" t="s">
        <v>552</v>
      </c>
      <c r="C279" s="10" t="s">
        <v>553</v>
      </c>
      <c r="D279" s="15">
        <v>1026262792</v>
      </c>
      <c r="E279" s="10" t="s">
        <v>979</v>
      </c>
      <c r="F279" s="9">
        <v>43895</v>
      </c>
      <c r="G279" s="9">
        <v>43899</v>
      </c>
      <c r="H279" s="9">
        <v>44196</v>
      </c>
      <c r="I279" s="10" t="s">
        <v>908</v>
      </c>
      <c r="J279" s="10" t="s">
        <v>963</v>
      </c>
      <c r="K279" s="22">
        <f>VLOOKUP(B279,'[1]PREST. SERV. PROF. Y DE APOYO A'!A$1:F$301,6,0)</f>
        <v>48665665</v>
      </c>
      <c r="L279" s="10" t="s">
        <v>664</v>
      </c>
      <c r="M279" s="10"/>
    </row>
    <row r="280" spans="1:13" x14ac:dyDescent="0.25">
      <c r="A280" s="14">
        <v>273</v>
      </c>
      <c r="B280" s="10" t="s">
        <v>554</v>
      </c>
      <c r="C280" s="10" t="s">
        <v>555</v>
      </c>
      <c r="D280" s="15">
        <v>1136881560</v>
      </c>
      <c r="E280" s="10" t="s">
        <v>979</v>
      </c>
      <c r="F280" s="9">
        <v>43895</v>
      </c>
      <c r="G280" s="9">
        <v>43896</v>
      </c>
      <c r="H280" s="9">
        <v>44196</v>
      </c>
      <c r="I280" s="10" t="s">
        <v>909</v>
      </c>
      <c r="J280" s="10" t="s">
        <v>963</v>
      </c>
      <c r="K280" s="22">
        <f>VLOOKUP(B280,'[1]PREST. SERV. PROF. Y DE APOYO A'!A$1:F$301,6,0)</f>
        <v>48665665</v>
      </c>
      <c r="L280" s="10" t="s">
        <v>664</v>
      </c>
      <c r="M280" s="10"/>
    </row>
    <row r="281" spans="1:13" x14ac:dyDescent="0.25">
      <c r="A281" s="14">
        <v>274</v>
      </c>
      <c r="B281" s="10" t="s">
        <v>556</v>
      </c>
      <c r="C281" s="10" t="s">
        <v>557</v>
      </c>
      <c r="D281" s="15">
        <v>1000577488</v>
      </c>
      <c r="E281" s="10" t="s">
        <v>978</v>
      </c>
      <c r="F281" s="9">
        <v>43896</v>
      </c>
      <c r="G281" s="9">
        <v>43896</v>
      </c>
      <c r="H281" s="9">
        <v>44196</v>
      </c>
      <c r="I281" s="10" t="s">
        <v>910</v>
      </c>
      <c r="J281" s="10" t="s">
        <v>963</v>
      </c>
      <c r="K281" s="22">
        <f>VLOOKUP(B281,'[1]PREST. SERV. PROF. Y DE APOYO A'!A$1:F$301,6,0)</f>
        <v>16962803</v>
      </c>
      <c r="L281" s="10" t="s">
        <v>664</v>
      </c>
      <c r="M281" s="10"/>
    </row>
    <row r="282" spans="1:13" x14ac:dyDescent="0.25">
      <c r="A282" s="14">
        <v>275</v>
      </c>
      <c r="B282" s="10" t="s">
        <v>558</v>
      </c>
      <c r="C282" s="10" t="s">
        <v>559</v>
      </c>
      <c r="D282" s="15">
        <v>80225336</v>
      </c>
      <c r="E282" s="10" t="s">
        <v>978</v>
      </c>
      <c r="F282" s="9">
        <v>43896</v>
      </c>
      <c r="G282" s="9">
        <v>43899</v>
      </c>
      <c r="H282" s="9">
        <v>44196</v>
      </c>
      <c r="I282" s="10" t="s">
        <v>911</v>
      </c>
      <c r="J282" s="10" t="s">
        <v>963</v>
      </c>
      <c r="K282" s="22">
        <f>VLOOKUP(B282,'[1]PREST. SERV. PROF. Y DE APOYO A'!A$1:F$301,6,0)</f>
        <v>16962803</v>
      </c>
      <c r="L282" s="10" t="s">
        <v>664</v>
      </c>
      <c r="M282" s="10"/>
    </row>
    <row r="283" spans="1:13" x14ac:dyDescent="0.25">
      <c r="A283" s="14">
        <v>276</v>
      </c>
      <c r="B283" s="10" t="s">
        <v>560</v>
      </c>
      <c r="C283" s="10" t="s">
        <v>561</v>
      </c>
      <c r="D283" s="15">
        <v>94501480</v>
      </c>
      <c r="E283" s="17" t="s">
        <v>979</v>
      </c>
      <c r="F283" s="9">
        <v>43896</v>
      </c>
      <c r="G283" s="9">
        <v>43899</v>
      </c>
      <c r="H283" s="9">
        <v>44173</v>
      </c>
      <c r="I283" s="10" t="s">
        <v>912</v>
      </c>
      <c r="J283" s="10" t="s">
        <v>963</v>
      </c>
      <c r="K283" s="22">
        <f>VLOOKUP(B283,'[1]PREST. SERV. PROF. Y DE APOYO A'!A$1:F$301,6,0)</f>
        <v>44093052</v>
      </c>
      <c r="L283" s="10" t="s">
        <v>664</v>
      </c>
      <c r="M283" s="10"/>
    </row>
    <row r="284" spans="1:13" x14ac:dyDescent="0.25">
      <c r="A284" s="14">
        <v>277</v>
      </c>
      <c r="B284" s="10" t="s">
        <v>562</v>
      </c>
      <c r="C284" s="10" t="s">
        <v>563</v>
      </c>
      <c r="D284" s="15">
        <v>88025823</v>
      </c>
      <c r="E284" s="10" t="s">
        <v>978</v>
      </c>
      <c r="F284" s="9">
        <v>43899</v>
      </c>
      <c r="G284" s="9">
        <v>43903</v>
      </c>
      <c r="H284" s="9">
        <v>44196</v>
      </c>
      <c r="I284" s="10" t="s">
        <v>913</v>
      </c>
      <c r="J284" s="10" t="s">
        <v>914</v>
      </c>
      <c r="K284" s="22">
        <f>VLOOKUP(B284,'[1]PREST. SERV. PROF. Y DE APOYO A'!A$1:F$301,6,0)</f>
        <v>24959323</v>
      </c>
      <c r="L284" s="10" t="s">
        <v>664</v>
      </c>
      <c r="M284" s="10"/>
    </row>
    <row r="285" spans="1:13" x14ac:dyDescent="0.25">
      <c r="A285" s="14">
        <v>278</v>
      </c>
      <c r="B285" s="10" t="s">
        <v>564</v>
      </c>
      <c r="C285" s="10" t="s">
        <v>565</v>
      </c>
      <c r="D285" s="15">
        <v>1016026003</v>
      </c>
      <c r="E285" s="10" t="s">
        <v>978</v>
      </c>
      <c r="F285" s="9">
        <v>43900</v>
      </c>
      <c r="G285" s="9">
        <v>43900</v>
      </c>
      <c r="H285" s="9">
        <v>44196</v>
      </c>
      <c r="I285" s="10" t="s">
        <v>696</v>
      </c>
      <c r="J285" s="10" t="s">
        <v>963</v>
      </c>
      <c r="K285" s="22">
        <f>VLOOKUP(B285,'[1]PREST. SERV. PROF. Y DE APOYO A'!A$1:F$301,6,0)</f>
        <v>26559429</v>
      </c>
      <c r="L285" s="10" t="s">
        <v>664</v>
      </c>
      <c r="M285" s="10"/>
    </row>
    <row r="286" spans="1:13" x14ac:dyDescent="0.25">
      <c r="A286" s="14">
        <v>279</v>
      </c>
      <c r="B286" s="10" t="s">
        <v>566</v>
      </c>
      <c r="C286" s="10" t="s">
        <v>567</v>
      </c>
      <c r="D286" s="15">
        <v>1030543986</v>
      </c>
      <c r="E286" s="10" t="s">
        <v>979</v>
      </c>
      <c r="F286" s="9">
        <v>43900</v>
      </c>
      <c r="G286" s="9">
        <v>43901</v>
      </c>
      <c r="H286" s="9">
        <v>44196</v>
      </c>
      <c r="I286" s="10" t="s">
        <v>915</v>
      </c>
      <c r="J286" s="10" t="s">
        <v>963</v>
      </c>
      <c r="K286" s="22">
        <f>VLOOKUP(B286,'[1]PREST. SERV. PROF. Y DE APOYO A'!A$1:F$301,6,0)</f>
        <v>41606346</v>
      </c>
      <c r="L286" s="10" t="s">
        <v>664</v>
      </c>
      <c r="M286" s="10"/>
    </row>
    <row r="287" spans="1:13" x14ac:dyDescent="0.25">
      <c r="A287" s="14">
        <v>280</v>
      </c>
      <c r="B287" s="10" t="s">
        <v>568</v>
      </c>
      <c r="C287" s="10" t="s">
        <v>569</v>
      </c>
      <c r="D287" s="15">
        <v>1098627018</v>
      </c>
      <c r="E287" s="10" t="s">
        <v>979</v>
      </c>
      <c r="F287" s="9">
        <v>43900</v>
      </c>
      <c r="G287" s="9">
        <v>43901</v>
      </c>
      <c r="H287" s="9">
        <v>44196</v>
      </c>
      <c r="I287" s="10" t="s">
        <v>916</v>
      </c>
      <c r="J287" s="10" t="s">
        <v>963</v>
      </c>
      <c r="K287" s="22">
        <f>VLOOKUP(B287,'[1]PREST. SERV. PROF. Y DE APOYO A'!A$1:F$301,6,0)</f>
        <v>58657161</v>
      </c>
      <c r="L287" s="10" t="s">
        <v>664</v>
      </c>
      <c r="M287" s="10"/>
    </row>
    <row r="288" spans="1:13" x14ac:dyDescent="0.25">
      <c r="A288" s="14">
        <v>281</v>
      </c>
      <c r="B288" s="10" t="s">
        <v>570</v>
      </c>
      <c r="C288" s="10" t="s">
        <v>571</v>
      </c>
      <c r="D288" s="15">
        <v>72278013</v>
      </c>
      <c r="E288" s="10" t="s">
        <v>979</v>
      </c>
      <c r="F288" s="9">
        <v>43900</v>
      </c>
      <c r="G288" s="9">
        <v>43903</v>
      </c>
      <c r="H288" s="9">
        <v>44086</v>
      </c>
      <c r="I288" s="10" t="s">
        <v>917</v>
      </c>
      <c r="J288" s="10" t="s">
        <v>963</v>
      </c>
      <c r="K288" s="22">
        <f>VLOOKUP(B288,'[1]PREST. SERV. PROF. Y DE APOYO A'!A$1:F$301,6,0)</f>
        <v>25735884</v>
      </c>
      <c r="L288" s="10" t="s">
        <v>664</v>
      </c>
      <c r="M288" s="10"/>
    </row>
    <row r="289" spans="1:13" x14ac:dyDescent="0.25">
      <c r="A289" s="14">
        <v>282</v>
      </c>
      <c r="B289" s="10" t="s">
        <v>572</v>
      </c>
      <c r="C289" s="10" t="s">
        <v>573</v>
      </c>
      <c r="D289" s="15">
        <v>80111842</v>
      </c>
      <c r="E289" s="10" t="s">
        <v>979</v>
      </c>
      <c r="F289" s="9">
        <v>43900</v>
      </c>
      <c r="G289" s="9">
        <v>43900</v>
      </c>
      <c r="H289" s="9">
        <v>44196</v>
      </c>
      <c r="I289" s="10" t="s">
        <v>916</v>
      </c>
      <c r="J289" s="10" t="s">
        <v>963</v>
      </c>
      <c r="K289" s="22">
        <f>VLOOKUP(B289,'[1]PREST. SERV. PROF. Y DE APOYO A'!A$1:F$301,6,0)</f>
        <v>34935792</v>
      </c>
      <c r="L289" s="10" t="s">
        <v>664</v>
      </c>
      <c r="M289" s="10"/>
    </row>
    <row r="290" spans="1:13" x14ac:dyDescent="0.25">
      <c r="A290" s="14">
        <v>283</v>
      </c>
      <c r="B290" s="10" t="s">
        <v>574</v>
      </c>
      <c r="C290" s="10" t="s">
        <v>575</v>
      </c>
      <c r="D290" s="15">
        <v>1014263930</v>
      </c>
      <c r="E290" s="10" t="s">
        <v>979</v>
      </c>
      <c r="F290" s="9">
        <v>43900</v>
      </c>
      <c r="G290" s="9">
        <v>43902</v>
      </c>
      <c r="H290" s="9">
        <v>44196</v>
      </c>
      <c r="I290" s="10" t="s">
        <v>918</v>
      </c>
      <c r="J290" s="10" t="s">
        <v>963</v>
      </c>
      <c r="K290" s="22">
        <f>VLOOKUP(B290,'[1]PREST. SERV. PROF. Y DE APOYO A'!A$1:F$301,6,0)</f>
        <v>34859375</v>
      </c>
      <c r="L290" s="10" t="s">
        <v>664</v>
      </c>
      <c r="M290" s="10"/>
    </row>
    <row r="291" spans="1:13" x14ac:dyDescent="0.25">
      <c r="A291" s="14">
        <v>284</v>
      </c>
      <c r="B291" s="10" t="s">
        <v>576</v>
      </c>
      <c r="C291" s="10" t="s">
        <v>577</v>
      </c>
      <c r="D291" s="15">
        <v>31577988</v>
      </c>
      <c r="E291" s="10" t="s">
        <v>979</v>
      </c>
      <c r="F291" s="9">
        <v>43901</v>
      </c>
      <c r="G291" s="9">
        <v>43901</v>
      </c>
      <c r="H291" s="9">
        <v>44196</v>
      </c>
      <c r="I291" s="10" t="s">
        <v>919</v>
      </c>
      <c r="J291" s="10" t="s">
        <v>963</v>
      </c>
      <c r="K291" s="22">
        <f>VLOOKUP(B291,'[1]PREST. SERV. PROF. Y DE APOYO A'!A$1:F$301,6,0)</f>
        <v>58657161</v>
      </c>
      <c r="L291" s="10" t="s">
        <v>664</v>
      </c>
      <c r="M291" s="10"/>
    </row>
    <row r="292" spans="1:13" x14ac:dyDescent="0.25">
      <c r="A292" s="14">
        <v>285</v>
      </c>
      <c r="B292" s="10" t="s">
        <v>578</v>
      </c>
      <c r="C292" s="10" t="s">
        <v>579</v>
      </c>
      <c r="D292" s="15">
        <v>1115066464</v>
      </c>
      <c r="E292" s="10" t="s">
        <v>979</v>
      </c>
      <c r="F292" s="9">
        <v>43901</v>
      </c>
      <c r="G292" s="9">
        <v>43902</v>
      </c>
      <c r="H292" s="9">
        <v>44196</v>
      </c>
      <c r="I292" s="10" t="s">
        <v>920</v>
      </c>
      <c r="J292" s="10" t="s">
        <v>963</v>
      </c>
      <c r="K292" s="22">
        <f>VLOOKUP(B292,'[1]PREST. SERV. PROF. Y DE APOYO A'!A$1:F$301,6,0)</f>
        <v>42178254</v>
      </c>
      <c r="L292" s="10" t="s">
        <v>664</v>
      </c>
      <c r="M292" s="10"/>
    </row>
    <row r="293" spans="1:13" x14ac:dyDescent="0.25">
      <c r="A293" s="14">
        <v>286</v>
      </c>
      <c r="B293" s="10" t="s">
        <v>974</v>
      </c>
      <c r="C293" s="10" t="s">
        <v>580</v>
      </c>
      <c r="D293" s="15" t="s">
        <v>967</v>
      </c>
      <c r="E293" s="10" t="s">
        <v>982</v>
      </c>
      <c r="F293" s="9">
        <v>43901</v>
      </c>
      <c r="G293" s="9">
        <v>43901</v>
      </c>
      <c r="H293" s="9">
        <v>44196</v>
      </c>
      <c r="I293" s="10" t="s">
        <v>921</v>
      </c>
      <c r="J293" s="10" t="s">
        <v>963</v>
      </c>
      <c r="K293" s="22">
        <f>VLOOKUP(B293,'[1]ORDENES DE COMPRA'!A$1:Z$17,26,0)</f>
        <v>56741550</v>
      </c>
      <c r="L293" s="10" t="s">
        <v>971</v>
      </c>
      <c r="M293" s="10"/>
    </row>
    <row r="294" spans="1:13" x14ac:dyDescent="0.25">
      <c r="A294" s="14">
        <v>287</v>
      </c>
      <c r="B294" s="10" t="s">
        <v>581</v>
      </c>
      <c r="C294" s="10" t="s">
        <v>580</v>
      </c>
      <c r="D294" s="15" t="s">
        <v>967</v>
      </c>
      <c r="E294" s="10" t="s">
        <v>982</v>
      </c>
      <c r="F294" s="9">
        <v>43901</v>
      </c>
      <c r="G294" s="9">
        <v>43901</v>
      </c>
      <c r="H294" s="9">
        <v>44196</v>
      </c>
      <c r="I294" s="10" t="s">
        <v>922</v>
      </c>
      <c r="J294" s="10" t="s">
        <v>963</v>
      </c>
      <c r="K294" s="22">
        <f>VLOOKUP(B294,'[1]ORDENES DE COMPRA'!A$1:Z$17,26,0)</f>
        <v>7586401.5</v>
      </c>
      <c r="L294" s="10" t="s">
        <v>971</v>
      </c>
      <c r="M294" s="10"/>
    </row>
    <row r="295" spans="1:13" x14ac:dyDescent="0.25">
      <c r="A295" s="14">
        <v>288</v>
      </c>
      <c r="B295" s="10" t="s">
        <v>975</v>
      </c>
      <c r="C295" s="10" t="s">
        <v>582</v>
      </c>
      <c r="D295" s="15" t="s">
        <v>968</v>
      </c>
      <c r="E295" s="10" t="s">
        <v>982</v>
      </c>
      <c r="F295" s="9">
        <v>43901</v>
      </c>
      <c r="G295" s="9">
        <v>43901</v>
      </c>
      <c r="H295" s="9">
        <v>44196</v>
      </c>
      <c r="I295" s="10" t="s">
        <v>923</v>
      </c>
      <c r="J295" s="10" t="s">
        <v>963</v>
      </c>
      <c r="K295" s="22">
        <f>VLOOKUP(B295,'[1]ORDENES DE COMPRA'!A$1:Z$17,26,0)</f>
        <v>27745732.93</v>
      </c>
      <c r="L295" s="10" t="s">
        <v>971</v>
      </c>
      <c r="M295" s="10"/>
    </row>
    <row r="296" spans="1:13" x14ac:dyDescent="0.25">
      <c r="A296" s="14">
        <v>289</v>
      </c>
      <c r="B296" s="10" t="s">
        <v>583</v>
      </c>
      <c r="C296" s="10" t="s">
        <v>584</v>
      </c>
      <c r="D296" s="15">
        <v>39704527</v>
      </c>
      <c r="E296" s="10" t="s">
        <v>979</v>
      </c>
      <c r="F296" s="9">
        <v>43901</v>
      </c>
      <c r="G296" s="9">
        <v>43902</v>
      </c>
      <c r="H296" s="9">
        <v>44085</v>
      </c>
      <c r="I296" s="10" t="s">
        <v>924</v>
      </c>
      <c r="J296" s="10" t="s">
        <v>963</v>
      </c>
      <c r="K296" s="22">
        <f>VLOOKUP(B296,'[1]PREST. SERV. PROF. Y DE APOYO A'!A$1:F$301,6,0)</f>
        <v>36282780</v>
      </c>
      <c r="L296" s="10" t="s">
        <v>664</v>
      </c>
      <c r="M296" s="10"/>
    </row>
    <row r="297" spans="1:13" x14ac:dyDescent="0.25">
      <c r="A297" s="14">
        <v>290</v>
      </c>
      <c r="B297" s="10" t="s">
        <v>585</v>
      </c>
      <c r="C297" s="10" t="s">
        <v>586</v>
      </c>
      <c r="D297" s="15">
        <v>52897926</v>
      </c>
      <c r="E297" s="10" t="s">
        <v>979</v>
      </c>
      <c r="F297" s="9">
        <v>43903</v>
      </c>
      <c r="G297" s="9">
        <v>43903</v>
      </c>
      <c r="H297" s="9">
        <v>44196</v>
      </c>
      <c r="I297" s="10" t="s">
        <v>925</v>
      </c>
      <c r="J297" s="10" t="s">
        <v>963</v>
      </c>
      <c r="K297" s="22">
        <f>VLOOKUP(B297,'[1]PREST. SERV. PROF. Y DE APOYO A'!A$1:F$301,6,0)</f>
        <v>47195896</v>
      </c>
      <c r="L297" s="10" t="s">
        <v>664</v>
      </c>
      <c r="M297" s="10"/>
    </row>
    <row r="298" spans="1:13" x14ac:dyDescent="0.25">
      <c r="A298" s="14">
        <v>291</v>
      </c>
      <c r="B298" s="10" t="s">
        <v>587</v>
      </c>
      <c r="C298" s="10" t="s">
        <v>588</v>
      </c>
      <c r="D298" s="15">
        <v>1024469337</v>
      </c>
      <c r="E298" s="10" t="s">
        <v>978</v>
      </c>
      <c r="F298" s="9">
        <v>43903</v>
      </c>
      <c r="G298" s="9">
        <v>43903</v>
      </c>
      <c r="H298" s="9">
        <v>44196</v>
      </c>
      <c r="I298" s="10" t="s">
        <v>926</v>
      </c>
      <c r="J298" s="10" t="s">
        <v>963</v>
      </c>
      <c r="K298" s="22">
        <f>VLOOKUP(B298,'[1]PREST. SERV. PROF. Y DE APOYO A'!A$1:F$301,6,0)</f>
        <v>16504349</v>
      </c>
      <c r="L298" s="10" t="s">
        <v>664</v>
      </c>
      <c r="M298" s="10"/>
    </row>
    <row r="299" spans="1:13" x14ac:dyDescent="0.25">
      <c r="A299" s="14">
        <v>292</v>
      </c>
      <c r="B299" s="10" t="s">
        <v>589</v>
      </c>
      <c r="C299" s="10" t="s">
        <v>590</v>
      </c>
      <c r="D299" s="15">
        <v>1020790136</v>
      </c>
      <c r="E299" s="10" t="s">
        <v>979</v>
      </c>
      <c r="F299" s="9">
        <v>43906</v>
      </c>
      <c r="G299" s="9">
        <v>43907</v>
      </c>
      <c r="H299" s="9">
        <v>44196</v>
      </c>
      <c r="I299" s="10" t="s">
        <v>927</v>
      </c>
      <c r="J299" s="10" t="s">
        <v>963</v>
      </c>
      <c r="K299" s="22">
        <f>VLOOKUP(B299,'[1]PREST. SERV. PROF. Y DE APOYO A'!A$1:F$301,6,0)</f>
        <v>40748483</v>
      </c>
      <c r="L299" s="10" t="s">
        <v>664</v>
      </c>
      <c r="M299" s="10"/>
    </row>
    <row r="300" spans="1:13" x14ac:dyDescent="0.25">
      <c r="A300" s="14">
        <v>293</v>
      </c>
      <c r="B300" s="10" t="s">
        <v>591</v>
      </c>
      <c r="C300" s="10" t="s">
        <v>592</v>
      </c>
      <c r="D300" s="15">
        <v>52253877</v>
      </c>
      <c r="E300" s="10" t="s">
        <v>979</v>
      </c>
      <c r="F300" s="9">
        <v>43906</v>
      </c>
      <c r="G300" s="9">
        <v>43907</v>
      </c>
      <c r="H300" s="9">
        <v>44196</v>
      </c>
      <c r="I300" s="10" t="s">
        <v>928</v>
      </c>
      <c r="J300" s="10" t="s">
        <v>963</v>
      </c>
      <c r="K300" s="22">
        <f>VLOOKUP(B300,'[1]PREST. SERV. PROF. Y DE APOYO A'!A$1:F$301,6,0)</f>
        <v>57447735</v>
      </c>
      <c r="L300" s="10" t="s">
        <v>664</v>
      </c>
      <c r="M300" s="10"/>
    </row>
    <row r="301" spans="1:13" x14ac:dyDescent="0.25">
      <c r="A301" s="14">
        <v>294</v>
      </c>
      <c r="B301" s="10" t="s">
        <v>593</v>
      </c>
      <c r="C301" s="10" t="s">
        <v>594</v>
      </c>
      <c r="D301" s="15">
        <v>1015403439</v>
      </c>
      <c r="E301" s="10" t="s">
        <v>978</v>
      </c>
      <c r="F301" s="9">
        <v>43906</v>
      </c>
      <c r="G301" s="9">
        <v>43906</v>
      </c>
      <c r="H301" s="9">
        <v>44196</v>
      </c>
      <c r="I301" s="10" t="s">
        <v>929</v>
      </c>
      <c r="J301" s="10" t="s">
        <v>930</v>
      </c>
      <c r="K301" s="22">
        <f>VLOOKUP(B301,'[1]PREST. SERV. PROF. Y DE APOYO A'!A$1:F$301,6,0)</f>
        <v>16676269</v>
      </c>
      <c r="L301" s="10" t="s">
        <v>664</v>
      </c>
      <c r="M301" s="10"/>
    </row>
    <row r="302" spans="1:13" x14ac:dyDescent="0.25">
      <c r="A302" s="14">
        <v>295</v>
      </c>
      <c r="B302" s="10" t="s">
        <v>595</v>
      </c>
      <c r="C302" s="10" t="s">
        <v>596</v>
      </c>
      <c r="D302" s="15">
        <v>1064308782</v>
      </c>
      <c r="E302" s="10" t="s">
        <v>979</v>
      </c>
      <c r="F302" s="9">
        <v>43906</v>
      </c>
      <c r="G302" s="9">
        <v>43907</v>
      </c>
      <c r="H302" s="9">
        <v>44196</v>
      </c>
      <c r="I302" s="10" t="s">
        <v>931</v>
      </c>
      <c r="J302" s="10" t="s">
        <v>963</v>
      </c>
      <c r="K302" s="22">
        <f>VLOOKUP(B302,'[1]PREST. SERV. PROF. Y DE APOYO A'!A$1:F$301,6,0)</f>
        <v>34215466</v>
      </c>
      <c r="L302" s="10" t="s">
        <v>664</v>
      </c>
      <c r="M302" s="10"/>
    </row>
    <row r="303" spans="1:13" x14ac:dyDescent="0.25">
      <c r="A303" s="14">
        <v>296</v>
      </c>
      <c r="B303" s="10" t="s">
        <v>597</v>
      </c>
      <c r="C303" s="10" t="s">
        <v>598</v>
      </c>
      <c r="D303" s="15">
        <v>43873069</v>
      </c>
      <c r="E303" s="10" t="s">
        <v>979</v>
      </c>
      <c r="F303" s="9">
        <v>43907</v>
      </c>
      <c r="G303" s="9">
        <v>43908</v>
      </c>
      <c r="H303" s="9">
        <v>44196</v>
      </c>
      <c r="I303" s="10" t="s">
        <v>932</v>
      </c>
      <c r="J303" s="10" t="s">
        <v>662</v>
      </c>
      <c r="K303" s="22">
        <f>VLOOKUP(B303,'[1]PREST. SERV. PROF. Y DE APOYO A'!A$1:F$301,6,0)</f>
        <v>46542666</v>
      </c>
      <c r="L303" s="10" t="s">
        <v>664</v>
      </c>
      <c r="M303" s="10"/>
    </row>
    <row r="304" spans="1:13" x14ac:dyDescent="0.25">
      <c r="A304" s="14">
        <v>297</v>
      </c>
      <c r="B304" s="10" t="s">
        <v>599</v>
      </c>
      <c r="C304" s="10" t="s">
        <v>268</v>
      </c>
      <c r="D304" s="15">
        <v>1018431113</v>
      </c>
      <c r="E304" s="10" t="s">
        <v>979</v>
      </c>
      <c r="F304" s="9">
        <v>43909</v>
      </c>
      <c r="G304" s="9">
        <v>43909</v>
      </c>
      <c r="H304" s="9">
        <v>44196</v>
      </c>
      <c r="I304" s="10" t="s">
        <v>933</v>
      </c>
      <c r="J304" s="10" t="s">
        <v>963</v>
      </c>
      <c r="K304" s="22">
        <f>VLOOKUP(B304,'[1]PREST. SERV. PROF. Y DE APOYO A'!A$1:F$301,6,0)</f>
        <v>63478698</v>
      </c>
      <c r="L304" s="10" t="s">
        <v>664</v>
      </c>
      <c r="M304" s="10"/>
    </row>
    <row r="305" spans="1:13" ht="15" customHeight="1" x14ac:dyDescent="0.25">
      <c r="A305" s="14">
        <v>298</v>
      </c>
      <c r="B305" s="10" t="s">
        <v>600</v>
      </c>
      <c r="C305" s="10" t="s">
        <v>601</v>
      </c>
      <c r="D305" s="15" t="s">
        <v>200</v>
      </c>
      <c r="E305" s="10" t="s">
        <v>982</v>
      </c>
      <c r="F305" s="9">
        <v>43909</v>
      </c>
      <c r="G305" s="9">
        <v>43910</v>
      </c>
      <c r="H305" s="9">
        <v>44196</v>
      </c>
      <c r="I305" s="10" t="s">
        <v>934</v>
      </c>
      <c r="J305" s="10" t="s">
        <v>963</v>
      </c>
      <c r="K305" s="22">
        <f>VLOOKUP(B305,'[1]ARRIENDOS y OTROS'!A$1:AG$9,33,0)</f>
        <v>77551335</v>
      </c>
      <c r="L305" s="10" t="s">
        <v>664</v>
      </c>
      <c r="M305" s="10"/>
    </row>
    <row r="306" spans="1:13" x14ac:dyDescent="0.25">
      <c r="A306" s="14">
        <v>299</v>
      </c>
      <c r="B306" s="10" t="s">
        <v>602</v>
      </c>
      <c r="C306" s="10" t="s">
        <v>603</v>
      </c>
      <c r="D306" s="15">
        <v>1018422071</v>
      </c>
      <c r="E306" s="10" t="s">
        <v>979</v>
      </c>
      <c r="F306" s="9">
        <v>43909</v>
      </c>
      <c r="G306" s="9">
        <v>43909</v>
      </c>
      <c r="H306" s="9">
        <v>44196</v>
      </c>
      <c r="I306" s="10" t="s">
        <v>935</v>
      </c>
      <c r="J306" s="10" t="s">
        <v>963</v>
      </c>
      <c r="K306" s="22">
        <f>VLOOKUP(B306,'[1]PREST. SERV. PROF. Y DE APOYO A'!A$1:F$301,6,0)</f>
        <v>60067664</v>
      </c>
      <c r="L306" s="10" t="s">
        <v>664</v>
      </c>
      <c r="M306" s="10"/>
    </row>
    <row r="307" spans="1:13" ht="15" customHeight="1" x14ac:dyDescent="0.25">
      <c r="A307" s="14">
        <v>300</v>
      </c>
      <c r="B307" s="10" t="s">
        <v>604</v>
      </c>
      <c r="C307" s="10" t="s">
        <v>605</v>
      </c>
      <c r="D307" s="15" t="s">
        <v>606</v>
      </c>
      <c r="E307" s="10" t="s">
        <v>982</v>
      </c>
      <c r="F307" s="9">
        <v>43922</v>
      </c>
      <c r="G307" s="9">
        <v>43928</v>
      </c>
      <c r="H307" s="9">
        <v>44196</v>
      </c>
      <c r="I307" s="10" t="s">
        <v>936</v>
      </c>
      <c r="J307" s="10" t="s">
        <v>963</v>
      </c>
      <c r="K307" s="22">
        <f>VLOOKUP(B307,'[1]ORDENES DE COMPRA'!A$1:Z$17,26,0)</f>
        <v>97468813.290000007</v>
      </c>
      <c r="L307" s="10" t="s">
        <v>971</v>
      </c>
      <c r="M307" s="10"/>
    </row>
    <row r="308" spans="1:13" ht="15" customHeight="1" x14ac:dyDescent="0.25">
      <c r="A308" s="14">
        <v>301</v>
      </c>
      <c r="B308" s="10" t="s">
        <v>607</v>
      </c>
      <c r="C308" s="10" t="s">
        <v>608</v>
      </c>
      <c r="D308" s="15" t="s">
        <v>609</v>
      </c>
      <c r="E308" s="10" t="s">
        <v>264</v>
      </c>
      <c r="F308" s="9">
        <v>43924</v>
      </c>
      <c r="G308" s="9">
        <v>43935</v>
      </c>
      <c r="H308" s="9">
        <v>43951</v>
      </c>
      <c r="I308" s="10" t="s">
        <v>937</v>
      </c>
      <c r="J308" s="10" t="s">
        <v>963</v>
      </c>
      <c r="K308" s="22">
        <f>VLOOKUP(B308,'[1]ORDENES DE COMPRA'!A$1:Z$17,26,0)</f>
        <v>24893991.399999999</v>
      </c>
      <c r="L308" s="10" t="s">
        <v>971</v>
      </c>
      <c r="M308" s="10"/>
    </row>
    <row r="309" spans="1:13" ht="15" customHeight="1" x14ac:dyDescent="0.25">
      <c r="A309" s="14">
        <v>302</v>
      </c>
      <c r="B309" s="10" t="s">
        <v>610</v>
      </c>
      <c r="C309" s="10" t="s">
        <v>611</v>
      </c>
      <c r="D309" s="15" t="s">
        <v>969</v>
      </c>
      <c r="E309" s="10" t="s">
        <v>264</v>
      </c>
      <c r="F309" s="9">
        <v>43924</v>
      </c>
      <c r="G309" s="9">
        <v>43935</v>
      </c>
      <c r="H309" s="9">
        <v>43951</v>
      </c>
      <c r="I309" s="10" t="s">
        <v>938</v>
      </c>
      <c r="J309" s="10" t="s">
        <v>963</v>
      </c>
      <c r="K309" s="22">
        <f>VLOOKUP(B309,'[1]ORDENES DE COMPRA'!A$1:Z$17,26,0)</f>
        <v>8645745</v>
      </c>
      <c r="L309" s="10" t="s">
        <v>971</v>
      </c>
      <c r="M309" s="10"/>
    </row>
    <row r="310" spans="1:13" ht="15" customHeight="1" x14ac:dyDescent="0.25">
      <c r="A310" s="14">
        <v>303</v>
      </c>
      <c r="B310" s="10" t="s">
        <v>612</v>
      </c>
      <c r="C310" s="10" t="s">
        <v>613</v>
      </c>
      <c r="D310" s="15" t="s">
        <v>609</v>
      </c>
      <c r="E310" s="10" t="s">
        <v>264</v>
      </c>
      <c r="F310" s="9">
        <v>43927</v>
      </c>
      <c r="G310" s="9">
        <v>43936</v>
      </c>
      <c r="H310" s="9">
        <v>43951</v>
      </c>
      <c r="I310" s="10" t="s">
        <v>939</v>
      </c>
      <c r="J310" s="10" t="s">
        <v>963</v>
      </c>
      <c r="K310" s="22">
        <f>VLOOKUP(B310,'[1]ORDENES DE COMPRA'!A$1:Z$17,26,0)</f>
        <v>48244504</v>
      </c>
      <c r="L310" s="10" t="s">
        <v>971</v>
      </c>
      <c r="M310" s="10"/>
    </row>
    <row r="311" spans="1:13" ht="15" customHeight="1" x14ac:dyDescent="0.25">
      <c r="A311" s="14">
        <v>304</v>
      </c>
      <c r="B311" s="10" t="s">
        <v>614</v>
      </c>
      <c r="C311" s="10" t="s">
        <v>615</v>
      </c>
      <c r="D311" s="15" t="s">
        <v>616</v>
      </c>
      <c r="E311" s="10" t="s">
        <v>617</v>
      </c>
      <c r="F311" s="9">
        <v>43928</v>
      </c>
      <c r="G311" s="9">
        <v>43928</v>
      </c>
      <c r="H311" s="9">
        <v>44346</v>
      </c>
      <c r="I311" s="10" t="s">
        <v>940</v>
      </c>
      <c r="J311" s="10" t="s">
        <v>963</v>
      </c>
      <c r="K311" s="26">
        <v>0</v>
      </c>
      <c r="L311" s="10" t="s">
        <v>664</v>
      </c>
      <c r="M311" s="10"/>
    </row>
    <row r="312" spans="1:13" x14ac:dyDescent="0.25">
      <c r="A312" s="14">
        <v>305</v>
      </c>
      <c r="B312" s="10" t="s">
        <v>618</v>
      </c>
      <c r="C312" s="10" t="s">
        <v>619</v>
      </c>
      <c r="D312" s="15">
        <v>52928509</v>
      </c>
      <c r="E312" s="10" t="s">
        <v>979</v>
      </c>
      <c r="F312" s="9">
        <v>43935</v>
      </c>
      <c r="G312" s="9">
        <v>43936</v>
      </c>
      <c r="H312" s="9">
        <v>44196</v>
      </c>
      <c r="I312" s="10" t="s">
        <v>941</v>
      </c>
      <c r="J312" s="10" t="s">
        <v>963</v>
      </c>
      <c r="K312" s="22">
        <f>VLOOKUP(B312,'[1]PREST. SERV. PROF. Y DE APOYO A'!A$1:F$301,6,0)</f>
        <v>54742516</v>
      </c>
      <c r="L312" s="10" t="s">
        <v>664</v>
      </c>
      <c r="M312" s="10"/>
    </row>
    <row r="313" spans="1:13" x14ac:dyDescent="0.25">
      <c r="A313" s="14">
        <v>306</v>
      </c>
      <c r="B313" s="10" t="s">
        <v>620</v>
      </c>
      <c r="C313" s="10" t="s">
        <v>621</v>
      </c>
      <c r="D313" s="15">
        <v>1015433172</v>
      </c>
      <c r="E313" s="10" t="s">
        <v>979</v>
      </c>
      <c r="F313" s="9">
        <v>43938</v>
      </c>
      <c r="G313" s="9">
        <v>43938</v>
      </c>
      <c r="H313" s="9">
        <v>44028</v>
      </c>
      <c r="I313" s="10" t="s">
        <v>942</v>
      </c>
      <c r="J313" s="10" t="s">
        <v>963</v>
      </c>
      <c r="K313" s="22">
        <f>VLOOKUP(B313,'[1]PREST. SERV. PROF. Y DE APOYO A'!A$1:F$301,6,0)</f>
        <v>8868447</v>
      </c>
      <c r="L313" s="10" t="s">
        <v>664</v>
      </c>
      <c r="M313" s="10"/>
    </row>
    <row r="314" spans="1:13" x14ac:dyDescent="0.25">
      <c r="A314" s="14">
        <v>307</v>
      </c>
      <c r="B314" s="10" t="s">
        <v>622</v>
      </c>
      <c r="C314" s="10" t="s">
        <v>623</v>
      </c>
      <c r="D314" s="15">
        <v>1017209772</v>
      </c>
      <c r="E314" s="10" t="s">
        <v>978</v>
      </c>
      <c r="F314" s="9">
        <v>43943</v>
      </c>
      <c r="G314" s="9">
        <v>43944</v>
      </c>
      <c r="H314" s="9">
        <v>44196</v>
      </c>
      <c r="I314" s="10" t="s">
        <v>943</v>
      </c>
      <c r="J314" s="10" t="s">
        <v>662</v>
      </c>
      <c r="K314" s="22">
        <f>VLOOKUP(B314,'[1]PREST. SERV. PROF. Y DE APOYO A'!A$1:F$301,6,0)</f>
        <v>20870068</v>
      </c>
      <c r="L314" s="10" t="s">
        <v>664</v>
      </c>
      <c r="M314" s="10"/>
    </row>
    <row r="315" spans="1:13" x14ac:dyDescent="0.25">
      <c r="A315" s="14">
        <v>308</v>
      </c>
      <c r="B315" s="10" t="s">
        <v>624</v>
      </c>
      <c r="C315" s="10" t="s">
        <v>625</v>
      </c>
      <c r="D315" s="15">
        <v>3348105</v>
      </c>
      <c r="E315" s="17" t="s">
        <v>979</v>
      </c>
      <c r="F315" s="9">
        <v>43944</v>
      </c>
      <c r="G315" s="9">
        <v>43945</v>
      </c>
      <c r="H315" s="9">
        <v>44196</v>
      </c>
      <c r="I315" s="10" t="s">
        <v>944</v>
      </c>
      <c r="J315" s="10" t="s">
        <v>662</v>
      </c>
      <c r="K315" s="22">
        <f>VLOOKUP(B315,'[1]PREST. SERV. PROF. Y DE APOYO A'!A$1:F$301,6,0)</f>
        <v>40500285</v>
      </c>
      <c r="L315" s="10" t="s">
        <v>664</v>
      </c>
      <c r="M315" s="10"/>
    </row>
    <row r="316" spans="1:13" ht="15" customHeight="1" x14ac:dyDescent="0.25">
      <c r="A316" s="14">
        <v>309</v>
      </c>
      <c r="B316" s="10" t="s">
        <v>970</v>
      </c>
      <c r="C316" s="10" t="s">
        <v>626</v>
      </c>
      <c r="D316" s="15" t="s">
        <v>627</v>
      </c>
      <c r="E316" s="10" t="s">
        <v>264</v>
      </c>
      <c r="F316" s="9">
        <v>43951</v>
      </c>
      <c r="G316" s="9">
        <v>43956</v>
      </c>
      <c r="H316" s="9">
        <v>44196</v>
      </c>
      <c r="I316" s="10" t="s">
        <v>945</v>
      </c>
      <c r="J316" s="10" t="s">
        <v>963</v>
      </c>
      <c r="K316" s="22">
        <f>VLOOKUP(B316,'[1]ARRIENDOS y OTROS'!A$1:AG$9,33,0)</f>
        <v>1712000</v>
      </c>
      <c r="L316" s="24" t="s">
        <v>664</v>
      </c>
      <c r="M316" s="10"/>
    </row>
    <row r="317" spans="1:13" x14ac:dyDescent="0.25">
      <c r="A317" s="14">
        <v>310</v>
      </c>
      <c r="B317" s="10" t="s">
        <v>628</v>
      </c>
      <c r="C317" s="10" t="s">
        <v>629</v>
      </c>
      <c r="D317" s="15">
        <v>52697433</v>
      </c>
      <c r="E317" s="10" t="s">
        <v>979</v>
      </c>
      <c r="F317" s="9">
        <v>43955</v>
      </c>
      <c r="G317" s="9">
        <v>43955</v>
      </c>
      <c r="H317" s="9">
        <v>44196</v>
      </c>
      <c r="I317" s="10" t="s">
        <v>946</v>
      </c>
      <c r="J317" s="10" t="s">
        <v>963</v>
      </c>
      <c r="K317" s="22">
        <f>VLOOKUP(B317,'[1]PREST. SERV. PROF. Y DE APOYO A'!A$1:F$301,6,0)</f>
        <v>47772327</v>
      </c>
      <c r="L317" s="10" t="s">
        <v>664</v>
      </c>
      <c r="M317" s="10"/>
    </row>
    <row r="318" spans="1:13" x14ac:dyDescent="0.25">
      <c r="A318" s="14">
        <v>311</v>
      </c>
      <c r="B318" s="10" t="s">
        <v>630</v>
      </c>
      <c r="C318" s="10" t="s">
        <v>631</v>
      </c>
      <c r="D318" s="15">
        <v>1014181040</v>
      </c>
      <c r="E318" s="10" t="s">
        <v>979</v>
      </c>
      <c r="F318" s="9">
        <v>43955</v>
      </c>
      <c r="G318" s="9">
        <v>43956</v>
      </c>
      <c r="H318" s="9">
        <v>44196</v>
      </c>
      <c r="I318" s="10" t="s">
        <v>947</v>
      </c>
      <c r="J318" s="10" t="s">
        <v>963</v>
      </c>
      <c r="K318" s="22">
        <f>VLOOKUP(B318,'[1]PREST. SERV. PROF. Y DE APOYO A'!A$1:F$301,6,0)</f>
        <v>47772327</v>
      </c>
      <c r="L318" s="10" t="s">
        <v>664</v>
      </c>
      <c r="M318" s="10"/>
    </row>
    <row r="319" spans="1:13" ht="15" customHeight="1" x14ac:dyDescent="0.25">
      <c r="A319" s="14">
        <v>312</v>
      </c>
      <c r="B319" s="10" t="s">
        <v>632</v>
      </c>
      <c r="C319" s="10" t="s">
        <v>633</v>
      </c>
      <c r="D319" s="15" t="s">
        <v>634</v>
      </c>
      <c r="E319" s="10" t="s">
        <v>653</v>
      </c>
      <c r="F319" s="9">
        <v>43955</v>
      </c>
      <c r="G319" s="9">
        <v>43955</v>
      </c>
      <c r="H319" s="25">
        <v>48009</v>
      </c>
      <c r="I319" s="10" t="s">
        <v>948</v>
      </c>
      <c r="J319" s="10" t="s">
        <v>963</v>
      </c>
      <c r="K319" s="27">
        <v>0</v>
      </c>
      <c r="L319" s="10" t="s">
        <v>664</v>
      </c>
      <c r="M319" s="10"/>
    </row>
    <row r="320" spans="1:13" x14ac:dyDescent="0.25">
      <c r="A320" s="14">
        <v>313</v>
      </c>
      <c r="B320" s="10" t="s">
        <v>635</v>
      </c>
      <c r="C320" s="10" t="s">
        <v>636</v>
      </c>
      <c r="D320" s="15">
        <v>1019005963</v>
      </c>
      <c r="E320" s="10" t="s">
        <v>979</v>
      </c>
      <c r="F320" s="9">
        <v>43956</v>
      </c>
      <c r="G320" s="9">
        <v>43956</v>
      </c>
      <c r="H320" s="9">
        <v>44196</v>
      </c>
      <c r="I320" s="10" t="s">
        <v>949</v>
      </c>
      <c r="J320" s="10" t="s">
        <v>963</v>
      </c>
      <c r="K320" s="22">
        <f>VLOOKUP(B320,'[1]PREST. SERV. PROF. Y DE APOYO A'!A$1:F$301,6,0)</f>
        <v>56815254</v>
      </c>
      <c r="L320" s="10" t="s">
        <v>664</v>
      </c>
      <c r="M320" s="10"/>
    </row>
    <row r="321" spans="1:13" x14ac:dyDescent="0.25">
      <c r="A321" s="14">
        <v>314</v>
      </c>
      <c r="B321" s="10" t="s">
        <v>637</v>
      </c>
      <c r="C321" s="10" t="s">
        <v>638</v>
      </c>
      <c r="D321" s="15">
        <v>1020737246</v>
      </c>
      <c r="E321" s="10" t="s">
        <v>979</v>
      </c>
      <c r="F321" s="9">
        <v>43956</v>
      </c>
      <c r="G321" s="9">
        <v>43956</v>
      </c>
      <c r="H321" s="9">
        <v>44196</v>
      </c>
      <c r="I321" s="10" t="s">
        <v>950</v>
      </c>
      <c r="J321" s="10" t="s">
        <v>963</v>
      </c>
      <c r="K321" s="22">
        <f>VLOOKUP(B321,'[1]PREST. SERV. PROF. Y DE APOYO A'!A$1:F$301,6,0)</f>
        <v>50269393</v>
      </c>
      <c r="L321" s="10" t="s">
        <v>664</v>
      </c>
      <c r="M321" s="10"/>
    </row>
    <row r="322" spans="1:13" x14ac:dyDescent="0.25">
      <c r="A322" s="14">
        <v>315</v>
      </c>
      <c r="B322" s="10" t="s">
        <v>639</v>
      </c>
      <c r="C322" s="10" t="s">
        <v>640</v>
      </c>
      <c r="D322" s="15">
        <v>1053764740</v>
      </c>
      <c r="E322" s="10" t="s">
        <v>979</v>
      </c>
      <c r="F322" s="9">
        <v>43957</v>
      </c>
      <c r="G322" s="9">
        <v>43957</v>
      </c>
      <c r="H322" s="9">
        <v>44196</v>
      </c>
      <c r="I322" s="10" t="s">
        <v>951</v>
      </c>
      <c r="J322" s="10" t="s">
        <v>952</v>
      </c>
      <c r="K322" s="22">
        <f>VLOOKUP(B322,'[1]PREST. SERV. PROF. Y DE APOYO A'!A$1:F$301,6,0)</f>
        <v>23255039</v>
      </c>
      <c r="L322" s="10" t="s">
        <v>664</v>
      </c>
      <c r="M322" s="10"/>
    </row>
    <row r="323" spans="1:13" x14ac:dyDescent="0.25">
      <c r="A323" s="14">
        <v>316</v>
      </c>
      <c r="B323" s="10" t="s">
        <v>641</v>
      </c>
      <c r="C323" s="10" t="s">
        <v>642</v>
      </c>
      <c r="D323" s="15">
        <v>80183720</v>
      </c>
      <c r="E323" s="10" t="s">
        <v>979</v>
      </c>
      <c r="F323" s="9">
        <v>43969</v>
      </c>
      <c r="G323" s="9">
        <v>43969</v>
      </c>
      <c r="H323" s="9">
        <v>44196</v>
      </c>
      <c r="I323" s="10" t="s">
        <v>953</v>
      </c>
      <c r="J323" s="10" t="s">
        <v>963</v>
      </c>
      <c r="K323" s="22">
        <f>VLOOKUP(B323,'[1]PREST. SERV. PROF. Y DE APOYO A'!A$1:F$301,6,0)</f>
        <v>47500316</v>
      </c>
      <c r="L323" s="10" t="s">
        <v>664</v>
      </c>
      <c r="M323" s="10"/>
    </row>
    <row r="324" spans="1:13" x14ac:dyDescent="0.25">
      <c r="A324" s="14">
        <v>317</v>
      </c>
      <c r="B324" s="10" t="s">
        <v>643</v>
      </c>
      <c r="C324" s="10" t="s">
        <v>644</v>
      </c>
      <c r="D324" s="15">
        <v>1014290668</v>
      </c>
      <c r="E324" s="10" t="s">
        <v>978</v>
      </c>
      <c r="F324" s="9">
        <v>43969</v>
      </c>
      <c r="G324" s="9">
        <v>43969</v>
      </c>
      <c r="H324" s="9">
        <v>44196</v>
      </c>
      <c r="I324" s="10" t="s">
        <v>954</v>
      </c>
      <c r="J324" s="10" t="s">
        <v>963</v>
      </c>
      <c r="K324" s="22">
        <f>VLOOKUP(B324,'[1]PREST. SERV. PROF. Y DE APOYO A'!A$1:F$301,6,0)</f>
        <v>12779409</v>
      </c>
      <c r="L324" s="10" t="s">
        <v>664</v>
      </c>
      <c r="M324" s="10"/>
    </row>
    <row r="325" spans="1:13" x14ac:dyDescent="0.25">
      <c r="A325" s="14">
        <v>318</v>
      </c>
      <c r="B325" s="10" t="s">
        <v>645</v>
      </c>
      <c r="C325" s="10" t="s">
        <v>646</v>
      </c>
      <c r="D325" s="15">
        <v>63541899</v>
      </c>
      <c r="E325" s="10" t="s">
        <v>979</v>
      </c>
      <c r="F325" s="9">
        <v>43969</v>
      </c>
      <c r="G325" s="9">
        <v>43969</v>
      </c>
      <c r="H325" s="9">
        <v>44195</v>
      </c>
      <c r="I325" s="10" t="s">
        <v>955</v>
      </c>
      <c r="J325" s="10" t="s">
        <v>963</v>
      </c>
      <c r="K325" s="11">
        <f>VLOOKUP(B325,'[1]PREST. SERV. PROF. Y DE APOYO A'!A$1:F$301,6,0)</f>
        <v>36417595</v>
      </c>
      <c r="L325" s="10" t="s">
        <v>664</v>
      </c>
      <c r="M325" s="10"/>
    </row>
    <row r="326" spans="1:13" x14ac:dyDescent="0.25">
      <c r="A326" s="14">
        <v>319</v>
      </c>
      <c r="B326" s="10" t="s">
        <v>647</v>
      </c>
      <c r="C326" s="10" t="s">
        <v>648</v>
      </c>
      <c r="D326" s="15">
        <v>1023935864</v>
      </c>
      <c r="E326" s="10" t="s">
        <v>979</v>
      </c>
      <c r="F326" s="9">
        <v>43969</v>
      </c>
      <c r="G326" s="9">
        <v>43969</v>
      </c>
      <c r="H326" s="9">
        <v>44196</v>
      </c>
      <c r="I326" s="10" t="s">
        <v>956</v>
      </c>
      <c r="J326" s="10" t="s">
        <v>963</v>
      </c>
      <c r="K326" s="11">
        <f>VLOOKUP(B326,'[1]PREST. SERV. PROF. Y DE APOYO A'!A$1:F$301,6,0)</f>
        <v>21974041</v>
      </c>
      <c r="L326" s="10" t="s">
        <v>664</v>
      </c>
      <c r="M326" s="10"/>
    </row>
    <row r="327" spans="1:13" x14ac:dyDescent="0.25">
      <c r="A327" s="14">
        <v>320</v>
      </c>
      <c r="B327" s="10" t="s">
        <v>649</v>
      </c>
      <c r="C327" s="10" t="s">
        <v>650</v>
      </c>
      <c r="D327" s="15">
        <v>63527905</v>
      </c>
      <c r="E327" s="10" t="s">
        <v>979</v>
      </c>
      <c r="F327" s="9">
        <v>43969</v>
      </c>
      <c r="G327" s="9">
        <v>43969</v>
      </c>
      <c r="H327" s="9">
        <v>44196</v>
      </c>
      <c r="I327" s="10" t="s">
        <v>957</v>
      </c>
      <c r="J327" s="10" t="s">
        <v>963</v>
      </c>
      <c r="K327" s="11">
        <f>VLOOKUP(B327,'[1]PREST. SERV. PROF. Y DE APOYO A'!A$1:F$301,6,0)</f>
        <v>44950333</v>
      </c>
      <c r="L327" s="10" t="s">
        <v>664</v>
      </c>
      <c r="M327" s="10"/>
    </row>
    <row r="328" spans="1:13" x14ac:dyDescent="0.25">
      <c r="A328" s="14">
        <v>321</v>
      </c>
      <c r="B328" s="10" t="s">
        <v>651</v>
      </c>
      <c r="C328" s="10" t="s">
        <v>652</v>
      </c>
      <c r="D328" s="15">
        <v>43765045</v>
      </c>
      <c r="E328" s="10" t="s">
        <v>961</v>
      </c>
      <c r="F328" s="9">
        <v>43979</v>
      </c>
      <c r="G328" s="9">
        <v>43979</v>
      </c>
      <c r="H328" s="9">
        <v>44009</v>
      </c>
      <c r="I328" s="10" t="s">
        <v>958</v>
      </c>
      <c r="J328" s="10" t="s">
        <v>963</v>
      </c>
      <c r="K328" s="11">
        <v>3100000</v>
      </c>
      <c r="L328" s="10" t="s">
        <v>664</v>
      </c>
      <c r="M328" s="10"/>
    </row>
    <row r="329" spans="1:13" x14ac:dyDescent="0.25">
      <c r="B329" s="10" t="s">
        <v>983</v>
      </c>
      <c r="C329" s="10" t="s">
        <v>1004</v>
      </c>
      <c r="D329" s="15" t="s">
        <v>1025</v>
      </c>
      <c r="E329" s="10" t="s">
        <v>653</v>
      </c>
      <c r="F329" s="9">
        <v>43983</v>
      </c>
      <c r="G329" s="9">
        <v>43986</v>
      </c>
      <c r="H329" s="9">
        <v>44196</v>
      </c>
      <c r="I329" s="10" t="s">
        <v>1031</v>
      </c>
      <c r="J329" s="10" t="s">
        <v>963</v>
      </c>
      <c r="K329" s="11">
        <v>473849710.19999999</v>
      </c>
      <c r="L329" s="10" t="s">
        <v>664</v>
      </c>
      <c r="M329" s="10"/>
    </row>
    <row r="330" spans="1:13" x14ac:dyDescent="0.25">
      <c r="B330" s="10" t="s">
        <v>984</v>
      </c>
      <c r="C330" s="10" t="s">
        <v>1005</v>
      </c>
      <c r="D330" s="15" t="s">
        <v>1026</v>
      </c>
      <c r="E330" s="10" t="s">
        <v>1028</v>
      </c>
      <c r="F330" s="9">
        <v>43985</v>
      </c>
      <c r="G330" s="9">
        <v>43984</v>
      </c>
      <c r="H330" s="9">
        <v>44196</v>
      </c>
      <c r="I330" s="10" t="s">
        <v>1032</v>
      </c>
      <c r="J330" s="10" t="s">
        <v>1003</v>
      </c>
      <c r="K330" s="11">
        <v>13268810.529999999</v>
      </c>
      <c r="L330" s="29" t="s">
        <v>971</v>
      </c>
      <c r="M330" s="10"/>
    </row>
    <row r="331" spans="1:13" x14ac:dyDescent="0.25">
      <c r="B331" s="10" t="s">
        <v>985</v>
      </c>
      <c r="C331" s="10" t="s">
        <v>1006</v>
      </c>
      <c r="D331" s="15" t="s">
        <v>1027</v>
      </c>
      <c r="E331" s="10" t="s">
        <v>1028</v>
      </c>
      <c r="F331" s="9">
        <v>43986</v>
      </c>
      <c r="G331" s="9">
        <v>43987</v>
      </c>
      <c r="H331" s="9">
        <v>44196</v>
      </c>
      <c r="I331" s="10" t="s">
        <v>1002</v>
      </c>
      <c r="J331" s="10" t="s">
        <v>1003</v>
      </c>
      <c r="K331" s="11">
        <v>17834037</v>
      </c>
      <c r="L331" s="10" t="s">
        <v>664</v>
      </c>
      <c r="M331" s="10"/>
    </row>
    <row r="332" spans="1:13" x14ac:dyDescent="0.25">
      <c r="B332" s="10" t="s">
        <v>986</v>
      </c>
      <c r="C332" s="10" t="s">
        <v>1007</v>
      </c>
      <c r="D332" s="15">
        <v>1214720958</v>
      </c>
      <c r="E332" s="10" t="s">
        <v>1029</v>
      </c>
      <c r="F332" s="9">
        <v>43992</v>
      </c>
      <c r="G332" s="9">
        <v>43992</v>
      </c>
      <c r="H332" s="9">
        <v>44196</v>
      </c>
      <c r="I332" s="10" t="s">
        <v>1033</v>
      </c>
      <c r="J332" s="10" t="s">
        <v>662</v>
      </c>
      <c r="K332" s="11">
        <v>11518660</v>
      </c>
      <c r="L332" s="10" t="s">
        <v>664</v>
      </c>
      <c r="M332" s="10"/>
    </row>
    <row r="333" spans="1:13" x14ac:dyDescent="0.25">
      <c r="B333" s="10" t="s">
        <v>987</v>
      </c>
      <c r="C333" s="10" t="s">
        <v>1008</v>
      </c>
      <c r="D333" s="15" t="s">
        <v>1023</v>
      </c>
      <c r="E333" s="10" t="s">
        <v>264</v>
      </c>
      <c r="F333" s="9">
        <v>43993</v>
      </c>
      <c r="G333" s="9">
        <v>43994</v>
      </c>
      <c r="H333" s="9">
        <v>44001</v>
      </c>
      <c r="I333" s="10" t="s">
        <v>1034</v>
      </c>
      <c r="J333" s="10" t="s">
        <v>963</v>
      </c>
      <c r="K333" s="11">
        <v>56393480.119999997</v>
      </c>
      <c r="L333" s="29" t="s">
        <v>971</v>
      </c>
      <c r="M333" s="10"/>
    </row>
    <row r="334" spans="1:13" x14ac:dyDescent="0.25">
      <c r="B334" s="10" t="s">
        <v>988</v>
      </c>
      <c r="C334" s="10" t="s">
        <v>1009</v>
      </c>
      <c r="D334" s="15">
        <v>1015397956</v>
      </c>
      <c r="E334" s="10" t="s">
        <v>1030</v>
      </c>
      <c r="F334" s="9">
        <v>43998</v>
      </c>
      <c r="G334" s="9">
        <v>43998</v>
      </c>
      <c r="H334" s="9">
        <v>44195</v>
      </c>
      <c r="I334" s="10" t="s">
        <v>1035</v>
      </c>
      <c r="J334" s="10" t="s">
        <v>1049</v>
      </c>
      <c r="K334" s="11">
        <v>43894845</v>
      </c>
      <c r="L334" s="10" t="s">
        <v>664</v>
      </c>
      <c r="M334" s="10"/>
    </row>
    <row r="335" spans="1:13" x14ac:dyDescent="0.25">
      <c r="B335" s="10" t="s">
        <v>989</v>
      </c>
      <c r="C335" s="10" t="s">
        <v>1010</v>
      </c>
      <c r="D335" s="15">
        <v>1108759135</v>
      </c>
      <c r="E335" s="10" t="s">
        <v>1029</v>
      </c>
      <c r="F335" s="9">
        <v>43998</v>
      </c>
      <c r="G335" s="9">
        <v>44000</v>
      </c>
      <c r="H335" s="9">
        <v>44196</v>
      </c>
      <c r="I335" s="10" t="s">
        <v>1036</v>
      </c>
      <c r="J335" s="10" t="s">
        <v>1050</v>
      </c>
      <c r="K335" s="11">
        <v>8748454</v>
      </c>
      <c r="L335" s="10" t="s">
        <v>664</v>
      </c>
      <c r="M335" s="10"/>
    </row>
    <row r="336" spans="1:13" x14ac:dyDescent="0.25">
      <c r="B336" s="10" t="s">
        <v>990</v>
      </c>
      <c r="C336" s="10" t="s">
        <v>1011</v>
      </c>
      <c r="D336" s="15">
        <v>79464198</v>
      </c>
      <c r="E336" s="10" t="s">
        <v>1029</v>
      </c>
      <c r="F336" s="9">
        <v>43998</v>
      </c>
      <c r="G336" s="9">
        <v>43998</v>
      </c>
      <c r="H336" s="9">
        <v>44195</v>
      </c>
      <c r="I336" s="10" t="s">
        <v>1037</v>
      </c>
      <c r="J336" s="10" t="s">
        <v>1051</v>
      </c>
      <c r="K336" s="11">
        <v>8748454</v>
      </c>
      <c r="L336" s="10" t="s">
        <v>664</v>
      </c>
      <c r="M336" s="10"/>
    </row>
    <row r="337" spans="2:13" x14ac:dyDescent="0.25">
      <c r="B337" s="10" t="s">
        <v>991</v>
      </c>
      <c r="C337" s="10" t="s">
        <v>1012</v>
      </c>
      <c r="D337" s="15">
        <v>31323618</v>
      </c>
      <c r="E337" s="10" t="s">
        <v>1030</v>
      </c>
      <c r="F337" s="9">
        <v>43998</v>
      </c>
      <c r="G337" s="9">
        <v>43998</v>
      </c>
      <c r="H337" s="9">
        <v>44195</v>
      </c>
      <c r="I337" s="10" t="s">
        <v>1038</v>
      </c>
      <c r="J337" s="10" t="s">
        <v>1049</v>
      </c>
      <c r="K337" s="11">
        <v>27880541</v>
      </c>
      <c r="L337" s="10" t="s">
        <v>664</v>
      </c>
      <c r="M337" s="10"/>
    </row>
    <row r="338" spans="2:13" x14ac:dyDescent="0.25">
      <c r="B338" s="10" t="s">
        <v>992</v>
      </c>
      <c r="C338" s="10" t="s">
        <v>1013</v>
      </c>
      <c r="D338" s="15">
        <v>32939973</v>
      </c>
      <c r="E338" s="10" t="s">
        <v>1030</v>
      </c>
      <c r="F338" s="9">
        <v>43998</v>
      </c>
      <c r="G338" s="9">
        <v>43999</v>
      </c>
      <c r="H338" s="9">
        <v>44196</v>
      </c>
      <c r="I338" s="10" t="s">
        <v>1039</v>
      </c>
      <c r="J338" s="10" t="s">
        <v>1049</v>
      </c>
      <c r="K338" s="11">
        <v>31640648</v>
      </c>
      <c r="L338" s="10" t="s">
        <v>664</v>
      </c>
      <c r="M338" s="10"/>
    </row>
    <row r="339" spans="2:13" x14ac:dyDescent="0.25">
      <c r="B339" s="10" t="s">
        <v>993</v>
      </c>
      <c r="C339" s="10" t="s">
        <v>1014</v>
      </c>
      <c r="D339" s="15">
        <v>1010182398</v>
      </c>
      <c r="E339" s="10" t="s">
        <v>1030</v>
      </c>
      <c r="F339" s="9">
        <v>43998</v>
      </c>
      <c r="G339" s="9">
        <v>44000</v>
      </c>
      <c r="H339" s="9">
        <v>44196</v>
      </c>
      <c r="I339" s="10" t="s">
        <v>1040</v>
      </c>
      <c r="J339" s="10" t="s">
        <v>1049</v>
      </c>
      <c r="K339" s="11">
        <v>43894845</v>
      </c>
      <c r="L339" s="10" t="s">
        <v>664</v>
      </c>
      <c r="M339" s="10"/>
    </row>
    <row r="340" spans="2:13" x14ac:dyDescent="0.25">
      <c r="B340" s="10" t="s">
        <v>994</v>
      </c>
      <c r="C340" s="10" t="s">
        <v>1015</v>
      </c>
      <c r="D340" s="15">
        <v>80804445</v>
      </c>
      <c r="E340" s="10" t="s">
        <v>1030</v>
      </c>
      <c r="F340" s="9">
        <v>43998</v>
      </c>
      <c r="G340" s="9">
        <v>43999</v>
      </c>
      <c r="H340" s="9">
        <v>44196</v>
      </c>
      <c r="I340" s="10" t="s">
        <v>1041</v>
      </c>
      <c r="J340" s="10" t="s">
        <v>1049</v>
      </c>
      <c r="K340" s="11">
        <v>31640648</v>
      </c>
      <c r="L340" s="10" t="s">
        <v>664</v>
      </c>
      <c r="M340" s="10"/>
    </row>
    <row r="341" spans="2:13" x14ac:dyDescent="0.25">
      <c r="B341" s="10" t="s">
        <v>995</v>
      </c>
      <c r="C341" s="10" t="s">
        <v>1016</v>
      </c>
      <c r="D341" s="15">
        <v>1020749640</v>
      </c>
      <c r="E341" s="10" t="s">
        <v>1030</v>
      </c>
      <c r="F341" s="9">
        <v>44005</v>
      </c>
      <c r="G341" s="9">
        <v>44006</v>
      </c>
      <c r="H341" s="9">
        <v>44196</v>
      </c>
      <c r="I341" s="10" t="s">
        <v>1042</v>
      </c>
      <c r="J341" s="10" t="s">
        <v>1049</v>
      </c>
      <c r="K341" s="11">
        <v>30701829</v>
      </c>
      <c r="L341" s="10" t="s">
        <v>664</v>
      </c>
      <c r="M341" s="10"/>
    </row>
    <row r="342" spans="2:13" x14ac:dyDescent="0.25">
      <c r="B342" s="10" t="s">
        <v>996</v>
      </c>
      <c r="C342" s="10" t="s">
        <v>1017</v>
      </c>
      <c r="D342" s="15">
        <v>79879051</v>
      </c>
      <c r="E342" s="10" t="s">
        <v>1030</v>
      </c>
      <c r="F342" s="9">
        <v>44005</v>
      </c>
      <c r="G342" s="9">
        <v>44006</v>
      </c>
      <c r="H342" s="9">
        <v>44196</v>
      </c>
      <c r="I342" s="10" t="s">
        <v>1043</v>
      </c>
      <c r="J342" s="10" t="s">
        <v>1049</v>
      </c>
      <c r="K342" s="11">
        <v>37895348</v>
      </c>
      <c r="L342" s="10" t="s">
        <v>664</v>
      </c>
      <c r="M342" s="10"/>
    </row>
    <row r="343" spans="2:13" x14ac:dyDescent="0.25">
      <c r="B343" s="10" t="s">
        <v>997</v>
      </c>
      <c r="C343" s="10" t="s">
        <v>1018</v>
      </c>
      <c r="D343" s="15">
        <v>80063319</v>
      </c>
      <c r="E343" s="10" t="s">
        <v>1030</v>
      </c>
      <c r="F343" s="9">
        <v>44005</v>
      </c>
      <c r="G343" s="9">
        <v>44007</v>
      </c>
      <c r="H343" s="9">
        <v>44065</v>
      </c>
      <c r="I343" s="10" t="s">
        <v>1044</v>
      </c>
      <c r="J343" s="10" t="s">
        <v>1052</v>
      </c>
      <c r="K343" s="11">
        <v>12780354</v>
      </c>
      <c r="L343" s="10" t="s">
        <v>664</v>
      </c>
      <c r="M343" s="10"/>
    </row>
    <row r="344" spans="2:13" x14ac:dyDescent="0.25">
      <c r="B344" s="10" t="s">
        <v>998</v>
      </c>
      <c r="C344" s="10" t="s">
        <v>1019</v>
      </c>
      <c r="D344" s="15">
        <v>96191347</v>
      </c>
      <c r="E344" s="10" t="s">
        <v>1030</v>
      </c>
      <c r="F344" s="9">
        <v>44005</v>
      </c>
      <c r="G344" s="9">
        <v>44006</v>
      </c>
      <c r="H344" s="9">
        <v>44196</v>
      </c>
      <c r="I344" s="10" t="s">
        <v>1045</v>
      </c>
      <c r="J344" s="10" t="s">
        <v>1049</v>
      </c>
      <c r="K344" s="11">
        <v>37895348</v>
      </c>
      <c r="L344" s="10" t="s">
        <v>664</v>
      </c>
      <c r="M344" s="10"/>
    </row>
    <row r="345" spans="2:13" x14ac:dyDescent="0.25">
      <c r="B345" s="10" t="s">
        <v>999</v>
      </c>
      <c r="C345" s="10" t="s">
        <v>1020</v>
      </c>
      <c r="D345" s="15">
        <v>79373130</v>
      </c>
      <c r="E345" s="10" t="s">
        <v>1030</v>
      </c>
      <c r="F345" s="9">
        <v>44006</v>
      </c>
      <c r="G345" s="9">
        <v>44007</v>
      </c>
      <c r="H345" s="9">
        <v>44196</v>
      </c>
      <c r="I345" s="10" t="s">
        <v>1046</v>
      </c>
      <c r="J345" s="10" t="s">
        <v>1049</v>
      </c>
      <c r="K345" s="11">
        <v>30538521</v>
      </c>
      <c r="L345" s="10" t="s">
        <v>664</v>
      </c>
      <c r="M345" s="10"/>
    </row>
    <row r="346" spans="2:13" x14ac:dyDescent="0.25">
      <c r="B346" s="10" t="s">
        <v>1000</v>
      </c>
      <c r="C346" s="10" t="s">
        <v>1021</v>
      </c>
      <c r="D346" s="15" t="s">
        <v>1024</v>
      </c>
      <c r="E346" s="10" t="s">
        <v>653</v>
      </c>
      <c r="F346" s="9">
        <v>44007</v>
      </c>
      <c r="G346" s="9">
        <v>44018</v>
      </c>
      <c r="H346" s="9">
        <v>44196</v>
      </c>
      <c r="I346" s="10" t="s">
        <v>1047</v>
      </c>
      <c r="J346" s="10" t="s">
        <v>1053</v>
      </c>
      <c r="K346" s="11">
        <v>808465952.02999997</v>
      </c>
      <c r="L346" s="10" t="s">
        <v>664</v>
      </c>
      <c r="M346" s="10"/>
    </row>
    <row r="347" spans="2:13" x14ac:dyDescent="0.25">
      <c r="B347" s="10" t="s">
        <v>1001</v>
      </c>
      <c r="C347" s="10" t="s">
        <v>1022</v>
      </c>
      <c r="D347" s="15">
        <v>1017156197</v>
      </c>
      <c r="E347" s="10" t="s">
        <v>1030</v>
      </c>
      <c r="F347" s="9">
        <v>44008</v>
      </c>
      <c r="G347" s="9">
        <v>44008</v>
      </c>
      <c r="H347" s="9">
        <v>44196</v>
      </c>
      <c r="I347" s="10" t="s">
        <v>1048</v>
      </c>
      <c r="J347" s="10" t="s">
        <v>662</v>
      </c>
      <c r="K347" s="11">
        <v>53294726</v>
      </c>
      <c r="L347" s="10" t="s">
        <v>664</v>
      </c>
      <c r="M347" s="10"/>
    </row>
    <row r="348" spans="2:13" x14ac:dyDescent="0.25">
      <c r="B348" s="10" t="s">
        <v>1054</v>
      </c>
      <c r="C348" s="10" t="s">
        <v>1066</v>
      </c>
      <c r="D348" s="15">
        <v>1121889673</v>
      </c>
      <c r="E348" s="10" t="s">
        <v>1030</v>
      </c>
      <c r="F348" s="9">
        <v>44019</v>
      </c>
      <c r="G348" s="9">
        <v>44020</v>
      </c>
      <c r="H348" s="9">
        <v>44196</v>
      </c>
      <c r="I348" s="10" t="s">
        <v>1078</v>
      </c>
      <c r="J348" s="10" t="s">
        <v>1049</v>
      </c>
      <c r="K348" s="11">
        <v>17145664</v>
      </c>
      <c r="L348" s="10" t="s">
        <v>664</v>
      </c>
      <c r="M348" s="10"/>
    </row>
    <row r="349" spans="2:13" x14ac:dyDescent="0.25">
      <c r="B349" s="10" t="s">
        <v>1055</v>
      </c>
      <c r="C349" s="10" t="s">
        <v>1067</v>
      </c>
      <c r="D349" s="15">
        <v>1019141811</v>
      </c>
      <c r="E349" s="10" t="s">
        <v>1029</v>
      </c>
      <c r="F349" s="9">
        <v>44019</v>
      </c>
      <c r="G349" s="9">
        <v>44020</v>
      </c>
      <c r="H349" s="9">
        <v>44196</v>
      </c>
      <c r="I349" s="10" t="s">
        <v>1079</v>
      </c>
      <c r="J349" s="10" t="s">
        <v>1049</v>
      </c>
      <c r="K349" s="11">
        <v>14583903</v>
      </c>
      <c r="L349" s="10" t="s">
        <v>664</v>
      </c>
      <c r="M349" s="10"/>
    </row>
    <row r="350" spans="2:13" x14ac:dyDescent="0.25">
      <c r="B350" s="10" t="s">
        <v>1056</v>
      </c>
      <c r="C350" s="10" t="s">
        <v>1068</v>
      </c>
      <c r="D350" s="15">
        <v>1110518498</v>
      </c>
      <c r="E350" s="10" t="s">
        <v>1029</v>
      </c>
      <c r="F350" s="9">
        <v>44019</v>
      </c>
      <c r="G350" s="9">
        <v>44020</v>
      </c>
      <c r="H350" s="9">
        <v>44196</v>
      </c>
      <c r="I350" s="10" t="s">
        <v>1079</v>
      </c>
      <c r="J350" s="10" t="s">
        <v>1049</v>
      </c>
      <c r="K350" s="11">
        <v>14583903</v>
      </c>
      <c r="L350" s="10" t="s">
        <v>664</v>
      </c>
      <c r="M350" s="10"/>
    </row>
    <row r="351" spans="2:13" x14ac:dyDescent="0.25">
      <c r="B351" s="10" t="s">
        <v>1057</v>
      </c>
      <c r="C351" s="10" t="s">
        <v>1069</v>
      </c>
      <c r="D351" s="15">
        <v>1122783934</v>
      </c>
      <c r="E351" s="10" t="s">
        <v>1029</v>
      </c>
      <c r="F351" s="9">
        <v>44025</v>
      </c>
      <c r="G351" s="9">
        <v>44026</v>
      </c>
      <c r="H351" s="9">
        <v>44196</v>
      </c>
      <c r="I351" s="10" t="s">
        <v>1080</v>
      </c>
      <c r="J351" s="10" t="s">
        <v>1049</v>
      </c>
      <c r="K351" s="11">
        <v>16554434</v>
      </c>
      <c r="L351" s="10" t="s">
        <v>664</v>
      </c>
      <c r="M351" s="10"/>
    </row>
    <row r="352" spans="2:13" x14ac:dyDescent="0.25">
      <c r="B352" s="10" t="s">
        <v>1058</v>
      </c>
      <c r="C352" s="10" t="s">
        <v>1070</v>
      </c>
      <c r="D352" s="15">
        <v>1015427083</v>
      </c>
      <c r="E352" s="10" t="s">
        <v>1029</v>
      </c>
      <c r="F352" s="9">
        <v>44025</v>
      </c>
      <c r="G352" s="9">
        <v>44026</v>
      </c>
      <c r="H352" s="9">
        <v>44196</v>
      </c>
      <c r="I352" s="10" t="s">
        <v>1081</v>
      </c>
      <c r="J352" s="10" t="s">
        <v>1049</v>
      </c>
      <c r="K352" s="11">
        <v>15074270</v>
      </c>
      <c r="L352" s="10" t="s">
        <v>664</v>
      </c>
      <c r="M352" s="10"/>
    </row>
    <row r="353" spans="1:13" x14ac:dyDescent="0.25">
      <c r="B353" s="10" t="s">
        <v>1059</v>
      </c>
      <c r="C353" s="10" t="s">
        <v>547</v>
      </c>
      <c r="D353" s="15">
        <v>1032444764</v>
      </c>
      <c r="E353" s="10" t="s">
        <v>1030</v>
      </c>
      <c r="F353" s="9">
        <v>44026</v>
      </c>
      <c r="G353" s="9">
        <v>44026</v>
      </c>
      <c r="H353" s="9">
        <v>44196</v>
      </c>
      <c r="I353" s="10" t="s">
        <v>1082</v>
      </c>
      <c r="J353" s="10" t="s">
        <v>1049</v>
      </c>
      <c r="K353" s="11">
        <v>20005208</v>
      </c>
      <c r="L353" s="10" t="s">
        <v>664</v>
      </c>
      <c r="M353" s="10"/>
    </row>
    <row r="354" spans="1:13" x14ac:dyDescent="0.25">
      <c r="B354" s="10" t="s">
        <v>1060</v>
      </c>
      <c r="C354" s="10" t="s">
        <v>1071</v>
      </c>
      <c r="D354" s="15">
        <v>30735901</v>
      </c>
      <c r="E354" s="10" t="s">
        <v>1030</v>
      </c>
      <c r="F354" s="9">
        <v>44028</v>
      </c>
      <c r="G354" s="9">
        <v>44028</v>
      </c>
      <c r="H354" s="9">
        <v>44196</v>
      </c>
      <c r="I354" s="10" t="s">
        <v>1083</v>
      </c>
      <c r="J354" s="10" t="s">
        <v>1049</v>
      </c>
      <c r="K354" s="11">
        <v>33259215</v>
      </c>
      <c r="L354" s="10" t="s">
        <v>664</v>
      </c>
      <c r="M354" s="10"/>
    </row>
    <row r="355" spans="1:13" x14ac:dyDescent="0.25">
      <c r="B355" s="10" t="s">
        <v>1061</v>
      </c>
      <c r="C355" s="10" t="s">
        <v>1072</v>
      </c>
      <c r="D355" s="15">
        <v>43615372</v>
      </c>
      <c r="E355" s="10" t="s">
        <v>1030</v>
      </c>
      <c r="F355" s="9">
        <v>44028</v>
      </c>
      <c r="G355" s="9">
        <v>44028</v>
      </c>
      <c r="H355" s="9">
        <v>44196</v>
      </c>
      <c r="I355" s="10" t="s">
        <v>1084</v>
      </c>
      <c r="J355" s="10" t="s">
        <v>662</v>
      </c>
      <c r="K355" s="11">
        <v>33259215</v>
      </c>
      <c r="L355" s="10" t="s">
        <v>664</v>
      </c>
      <c r="M355" s="10"/>
    </row>
    <row r="356" spans="1:13" s="23" customFormat="1" x14ac:dyDescent="0.25">
      <c r="A356" s="30"/>
      <c r="B356" s="19" t="s">
        <v>1062</v>
      </c>
      <c r="C356" s="19" t="s">
        <v>1073</v>
      </c>
      <c r="D356" s="20" t="s">
        <v>1076</v>
      </c>
      <c r="E356" s="19" t="s">
        <v>1077</v>
      </c>
      <c r="F356" s="21">
        <v>44034</v>
      </c>
      <c r="G356" s="21">
        <v>44034</v>
      </c>
      <c r="H356" s="21">
        <v>44398</v>
      </c>
      <c r="I356" s="19" t="s">
        <v>1088</v>
      </c>
      <c r="J356" s="19" t="s">
        <v>1049</v>
      </c>
      <c r="K356" s="27">
        <v>0</v>
      </c>
      <c r="L356" s="19" t="s">
        <v>664</v>
      </c>
      <c r="M356" s="19"/>
    </row>
    <row r="357" spans="1:13" x14ac:dyDescent="0.25">
      <c r="B357" s="10" t="s">
        <v>1063</v>
      </c>
      <c r="C357" s="10" t="s">
        <v>36</v>
      </c>
      <c r="D357" s="15">
        <v>1022365735</v>
      </c>
      <c r="E357" s="10" t="s">
        <v>1030</v>
      </c>
      <c r="F357" s="9">
        <v>44034</v>
      </c>
      <c r="G357" s="9">
        <v>44034</v>
      </c>
      <c r="H357" s="9">
        <v>44196</v>
      </c>
      <c r="I357" s="10" t="s">
        <v>1085</v>
      </c>
      <c r="J357" s="10" t="s">
        <v>1049</v>
      </c>
      <c r="K357" s="11">
        <v>18008140</v>
      </c>
      <c r="L357" s="10" t="s">
        <v>664</v>
      </c>
      <c r="M357" s="10"/>
    </row>
    <row r="358" spans="1:13" x14ac:dyDescent="0.25">
      <c r="B358" s="10" t="s">
        <v>1064</v>
      </c>
      <c r="C358" s="10" t="s">
        <v>1074</v>
      </c>
      <c r="D358" s="15">
        <v>1036949558</v>
      </c>
      <c r="E358" s="10" t="s">
        <v>1029</v>
      </c>
      <c r="F358" s="9">
        <v>44035</v>
      </c>
      <c r="G358" s="9">
        <v>44035</v>
      </c>
      <c r="H358" s="9">
        <v>44196</v>
      </c>
      <c r="I358" s="10" t="s">
        <v>1086</v>
      </c>
      <c r="J358" s="10" t="s">
        <v>1049</v>
      </c>
      <c r="K358" s="11">
        <v>14176992</v>
      </c>
      <c r="L358" s="10" t="s">
        <v>664</v>
      </c>
      <c r="M358" s="10"/>
    </row>
    <row r="359" spans="1:13" x14ac:dyDescent="0.25">
      <c r="B359" s="10" t="s">
        <v>1065</v>
      </c>
      <c r="C359" s="10" t="s">
        <v>1075</v>
      </c>
      <c r="D359" s="15">
        <v>1073512384</v>
      </c>
      <c r="E359" s="10" t="s">
        <v>1029</v>
      </c>
      <c r="F359" s="9">
        <v>44035</v>
      </c>
      <c r="G359" s="9">
        <v>44035</v>
      </c>
      <c r="H359" s="9">
        <v>44196</v>
      </c>
      <c r="I359" s="10" t="s">
        <v>1087</v>
      </c>
      <c r="J359" s="10" t="s">
        <v>1049</v>
      </c>
      <c r="K359" s="11">
        <v>9054469</v>
      </c>
      <c r="L359" s="10" t="s">
        <v>664</v>
      </c>
      <c r="M359" s="10"/>
    </row>
  </sheetData>
  <autoFilter ref="A1:M347"/>
  <mergeCells count="6">
    <mergeCell ref="A203:A204"/>
    <mergeCell ref="A51:A52"/>
    <mergeCell ref="A131:A132"/>
    <mergeCell ref="A163:A164"/>
    <mergeCell ref="A183:A184"/>
    <mergeCell ref="A191:A192"/>
  </mergeCells>
  <pageMargins left="0.7" right="0.7" top="0.75" bottom="0.75" header="0.3" footer="0.3"/>
  <pageSetup orientation="portrait" r:id="rId1"/>
  <ignoredErrors>
    <ignoredError sqref="K13 K41 K109 K129 K149 K257 K76 K97 K305 K31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 Liliana Martinez Contreras</cp:lastModifiedBy>
  <dcterms:created xsi:type="dcterms:W3CDTF">2020-06-10T16:35:30Z</dcterms:created>
  <dcterms:modified xsi:type="dcterms:W3CDTF">2020-08-03T22:12:07Z</dcterms:modified>
</cp:coreProperties>
</file>